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/>
  <mc:AlternateContent xmlns:mc="http://schemas.openxmlformats.org/markup-compatibility/2006">
    <mc:Choice Requires="x15">
      <x15ac:absPath xmlns:x15ac="http://schemas.microsoft.com/office/spreadsheetml/2010/11/ac" url="H:\My Documents\Downloads\"/>
    </mc:Choice>
  </mc:AlternateContent>
  <xr:revisionPtr revIDLastSave="0" documentId="13_ncr:1_{8AE5639A-786A-4851-8928-A8F40592FD09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Ark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uri="GoogleSheetsCustomDataVersion1">
      <go:sheetsCustomData xmlns:go="http://customooxmlschemas.google.com/" r:id="rId5" roundtripDataSignature="AMtx7mgZ29ujDeH+1riFJt+biysj7htrfw=="/>
    </ext>
  </extLst>
</workbook>
</file>

<file path=xl/calcChain.xml><?xml version="1.0" encoding="utf-8"?>
<calcChain xmlns="http://schemas.openxmlformats.org/spreadsheetml/2006/main">
  <c r="C31" i="1" l="1"/>
  <c r="E31" i="1" s="1"/>
  <c r="B31" i="1"/>
  <c r="J30" i="1"/>
  <c r="I29" i="1"/>
  <c r="F25" i="1"/>
  <c r="J19" i="1"/>
  <c r="J29" i="1" s="1"/>
  <c r="J18" i="1"/>
  <c r="J17" i="1"/>
  <c r="J14" i="1"/>
  <c r="J13" i="1"/>
  <c r="J12" i="1"/>
  <c r="J15" i="1" s="1"/>
  <c r="J28" i="1" s="1"/>
  <c r="G26" i="1" l="1"/>
  <c r="J26" i="1" s="1"/>
  <c r="G24" i="1"/>
  <c r="I24" i="1" s="1"/>
  <c r="G25" i="1"/>
  <c r="I25" i="1" l="1"/>
  <c r="J25" i="1"/>
  <c r="J27" i="1" s="1"/>
  <c r="J31" i="1" s="1"/>
  <c r="I27" i="1"/>
  <c r="I31" i="1" s="1"/>
</calcChain>
</file>

<file path=xl/sharedStrings.xml><?xml version="1.0" encoding="utf-8"?>
<sst xmlns="http://schemas.openxmlformats.org/spreadsheetml/2006/main" count="77" uniqueCount="71">
  <si>
    <t>ØLLETS DAG 2022</t>
  </si>
  <si>
    <t>Afd.</t>
  </si>
  <si>
    <t xml:space="preserve"> </t>
  </si>
  <si>
    <t xml:space="preserve">Postadr. </t>
  </si>
  <si>
    <t>Navn</t>
  </si>
  <si>
    <t xml:space="preserve">tlf. </t>
  </si>
  <si>
    <t>Gade</t>
  </si>
  <si>
    <t>Postnr og By</t>
  </si>
  <si>
    <t>Bestiller hermed følgende:</t>
  </si>
  <si>
    <t>TAST KUN I DE</t>
  </si>
  <si>
    <t>GULE</t>
  </si>
  <si>
    <t>FELTER</t>
  </si>
  <si>
    <r>
      <rPr>
        <sz val="11"/>
        <color theme="1"/>
        <rFont val="Calibri"/>
      </rPr>
      <t xml:space="preserve">Her er årets tilbud fra Øllets Dag Udvalget: Skemaet skal returneres til "oldag@ale.dk"  </t>
    </r>
    <r>
      <rPr>
        <b/>
        <u/>
        <sz val="11"/>
        <color rgb="FFFF0000"/>
        <rFont val="Calibri"/>
      </rPr>
      <t>SENEST 20 JUNI</t>
    </r>
  </si>
  <si>
    <t>Tilbuddet gælder kun de afdelinger der arrangerer Øllets Dag.  Alle priser er inkl. moms</t>
  </si>
  <si>
    <t>NB. Skemaet skal returneres som excel ark .xlsx</t>
  </si>
  <si>
    <t>Stk</t>
  </si>
  <si>
    <t>Pris</t>
  </si>
  <si>
    <t>i alt</t>
  </si>
  <si>
    <r>
      <rPr>
        <b/>
        <sz val="11"/>
        <color theme="1"/>
        <rFont val="Calibri"/>
      </rPr>
      <t>BEACHFLAG 1</t>
    </r>
    <r>
      <rPr>
        <sz val="11"/>
        <color theme="1"/>
        <rFont val="Calibri"/>
      </rPr>
      <t>: ”Godt øl til danskerne”  KOMPLET</t>
    </r>
  </si>
  <si>
    <r>
      <rPr>
        <b/>
        <sz val="11"/>
        <color theme="1"/>
        <rFont val="Calibri"/>
      </rPr>
      <t>BEACHFLAG 2</t>
    </r>
    <r>
      <rPr>
        <sz val="11"/>
        <color theme="1"/>
        <rFont val="Calibri"/>
      </rPr>
      <t>: ”Vil du fejre øllets dag"   KOMPLET</t>
    </r>
  </si>
  <si>
    <r>
      <rPr>
        <b/>
        <sz val="11"/>
        <color theme="1"/>
        <rFont val="Calibri"/>
      </rPr>
      <t>BEACHFLAG 3</t>
    </r>
    <r>
      <rPr>
        <sz val="11"/>
        <color theme="1"/>
        <rFont val="Calibri"/>
      </rPr>
      <t xml:space="preserve">: ”Meld dig ind på ALE.DK"   </t>
    </r>
    <r>
      <rPr>
        <sz val="11"/>
        <color rgb="FFFF0000"/>
        <rFont val="Calibri"/>
      </rPr>
      <t>UDEN STANG</t>
    </r>
    <r>
      <rPr>
        <sz val="11"/>
        <color theme="1"/>
        <rFont val="Calibri"/>
      </rPr>
      <t xml:space="preserve"> mål:259x84cm</t>
    </r>
  </si>
  <si>
    <t>BEACHFLAG I ALT</t>
  </si>
  <si>
    <r>
      <rPr>
        <b/>
        <sz val="11"/>
        <color theme="1"/>
        <rFont val="Calibri"/>
      </rPr>
      <t>BANNER 1</t>
    </r>
    <r>
      <rPr>
        <sz val="11"/>
        <color theme="1"/>
        <rFont val="Calibri"/>
      </rPr>
      <t>: "Godt øl til danskerne"  Ensidet 300X50 cm.</t>
    </r>
  </si>
  <si>
    <r>
      <rPr>
        <b/>
        <sz val="11"/>
        <color theme="1"/>
        <rFont val="Calibri"/>
      </rPr>
      <t>BANNER 2</t>
    </r>
    <r>
      <rPr>
        <sz val="11"/>
        <color theme="1"/>
        <rFont val="Calibri"/>
      </rPr>
      <t>: "Øllets Dag"  Ensidet 300 X 50 cm.</t>
    </r>
  </si>
  <si>
    <t>Materialer i alt</t>
  </si>
  <si>
    <t>BANNER I ALT</t>
  </si>
  <si>
    <r>
      <rPr>
        <b/>
        <sz val="14"/>
        <color theme="1"/>
        <rFont val="Calibri"/>
      </rPr>
      <t>T-SHIRTS:</t>
    </r>
    <r>
      <rPr>
        <sz val="14"/>
        <color theme="1"/>
        <rFont val="Calibri"/>
      </rPr>
      <t xml:space="preserve"> (Koboltblå), forside nyt logo, ryg  logo + 1. lørdag i september</t>
    </r>
  </si>
  <si>
    <t>Ærmetryk: Ale.dk</t>
  </si>
  <si>
    <t>ØKONOMI</t>
  </si>
  <si>
    <t>Størrelse</t>
  </si>
  <si>
    <t>DAME</t>
  </si>
  <si>
    <t>HERRE</t>
  </si>
  <si>
    <t>T-Shirts priser</t>
  </si>
  <si>
    <t>ant.</t>
  </si>
  <si>
    <t>ØDU</t>
  </si>
  <si>
    <t>LKAFD</t>
  </si>
  <si>
    <t>Small</t>
  </si>
  <si>
    <t>1 - 10</t>
  </si>
  <si>
    <t>Medium</t>
  </si>
  <si>
    <t>11-20</t>
  </si>
  <si>
    <t>Large</t>
  </si>
  <si>
    <t>21 - xx</t>
  </si>
  <si>
    <t>XL</t>
  </si>
  <si>
    <t>T-shirt</t>
  </si>
  <si>
    <t>XXL</t>
  </si>
  <si>
    <t>Beachflag</t>
  </si>
  <si>
    <t>XXXL</t>
  </si>
  <si>
    <t>Banner</t>
  </si>
  <si>
    <t>XXXXL</t>
  </si>
  <si>
    <t>udsolgt</t>
  </si>
  <si>
    <t>DØE-TILSKUD</t>
  </si>
  <si>
    <t>I alt</t>
  </si>
  <si>
    <t>Samlet pris</t>
  </si>
  <si>
    <t>Tilskud</t>
  </si>
  <si>
    <t>Faktura</t>
  </si>
  <si>
    <t>PR - Materiel. I begrænset omfang gratis.</t>
  </si>
  <si>
    <t xml:space="preserve">Øllets Dag plakat – A2-tørrelse, gratis. </t>
  </si>
  <si>
    <t xml:space="preserve">Øllets Dag plakat – A3-størrelse, gratis. </t>
  </si>
  <si>
    <t>Gamle numre af ØLentusiasteN, + blå/gule mærkater til at sætte på dem. gratis</t>
  </si>
  <si>
    <t>Hvervefolder, gratis.</t>
  </si>
  <si>
    <t>Kuglepenne – i begrænset omfang, gratis</t>
  </si>
  <si>
    <t>ØNSKER I AT ANVENDE AFDELINGS FORENINGSTØJ BELØB KR. 500 TAST  1</t>
  </si>
  <si>
    <t>Se DØE-Håndbogen punkt 10.</t>
  </si>
  <si>
    <t xml:space="preserve"> Beskriv kort JERES ARRANGEMENT.</t>
  </si>
  <si>
    <t>Hvilket:</t>
  </si>
  <si>
    <t>Hvad:</t>
  </si>
  <si>
    <t>Hvor:</t>
  </si>
  <si>
    <t>Hvornår:</t>
  </si>
  <si>
    <t>Hvorledes:</t>
  </si>
  <si>
    <r>
      <rPr>
        <b/>
        <sz val="11"/>
        <color theme="1"/>
        <rFont val="Calibri"/>
      </rPr>
      <t>BANNER 1</t>
    </r>
    <r>
      <rPr>
        <sz val="11"/>
        <color theme="1"/>
        <rFont val="Calibri"/>
      </rPr>
      <t xml:space="preserve">: "Godt øl til danskerne"  Ensidet 300X50 cm. Ny version med </t>
    </r>
  </si>
  <si>
    <r>
      <rPr>
        <b/>
        <sz val="11"/>
        <color theme="1"/>
        <rFont val="Calibri"/>
      </rPr>
      <t>BANNER 2</t>
    </r>
    <r>
      <rPr>
        <sz val="11"/>
        <color theme="1"/>
        <rFont val="Calibri"/>
      </rPr>
      <t>: "Øllets Dag"  Ensidet 300 X 50 cm. Ny version med DØE logo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</si>
</sst>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Arial"/>
      <scheme val="minor"/>
    </font>
    <font>
      <sz val="11"/>
      <color theme="1"/>
      <name val="Calibri"/>
    </font>
    <font>
      <sz val="11"/>
      <name val="Arial"/>
    </font>
    <font>
      <sz val="11"/>
      <color theme="1"/>
      <name val="Arial"/>
    </font>
    <font>
      <b/>
      <sz val="11"/>
      <color theme="1"/>
      <name val="Calibri"/>
    </font>
    <font>
      <b/>
      <i/>
      <sz val="11"/>
      <color rgb="FFFF0000"/>
      <name val="Calibri"/>
    </font>
    <font>
      <sz val="14"/>
      <color theme="1"/>
      <name val="Calibri"/>
    </font>
    <font>
      <b/>
      <sz val="11"/>
      <color rgb="FFFF0000"/>
      <name val="Calibri"/>
    </font>
    <font>
      <sz val="11"/>
      <color rgb="FF000000"/>
      <name val="Calibri"/>
    </font>
    <font>
      <b/>
      <i/>
      <sz val="11"/>
      <color theme="1"/>
      <name val="Calibri"/>
    </font>
    <font>
      <b/>
      <u/>
      <sz val="11"/>
      <color rgb="FFFF0000"/>
      <name val="Calibri"/>
    </font>
    <font>
      <sz val="11"/>
      <color rgb="FFFF0000"/>
      <name val="Calibri"/>
    </font>
    <font>
      <b/>
      <sz val="14"/>
      <color theme="1"/>
      <name val="Calibri"/>
    </font>
    <font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theme="0"/>
        <bgColor theme="0"/>
      </patternFill>
    </fill>
    <fill>
      <patternFill patternType="solid">
        <fgColor rgb="FFE2EFD9"/>
        <bgColor rgb="FFE2EFD9"/>
      </patternFill>
    </fill>
    <fill>
      <patternFill patternType="solid">
        <fgColor rgb="FF92D050"/>
        <bgColor rgb="FF92D050"/>
      </patternFill>
    </fill>
    <fill>
      <patternFill patternType="solid">
        <fgColor rgb="FF9CC2E5"/>
        <bgColor rgb="FF9CC2E5"/>
      </patternFill>
    </fill>
    <fill>
      <patternFill patternType="solid">
        <fgColor rgb="FFB4C6E7"/>
        <bgColor rgb="FFB4C6E7"/>
      </patternFill>
    </fill>
    <fill>
      <patternFill patternType="solid">
        <fgColor rgb="FF000000"/>
        <bgColor rgb="FF000000"/>
      </patternFill>
    </fill>
  </fills>
  <borders count="62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</borders>
  <cellStyleXfs count="1">
    <xf numFmtId="0" fontId="0" fillId="0" borderId="0"/>
  </cellStyleXfs>
  <cellXfs count="133">
    <xf numFmtId="0" fontId="0" fillId="0" borderId="0" xfId="0" applyFont="1" applyAlignment="1"/>
    <xf numFmtId="0" fontId="1" fillId="0" borderId="1" xfId="0" applyFont="1" applyBorder="1" applyProtection="1"/>
    <xf numFmtId="0" fontId="1" fillId="0" borderId="2" xfId="0" applyFont="1" applyBorder="1" applyAlignment="1" applyProtection="1">
      <alignment horizontal="left"/>
    </xf>
    <xf numFmtId="0" fontId="2" fillId="0" borderId="2" xfId="0" applyFont="1" applyBorder="1" applyProtection="1"/>
    <xf numFmtId="0" fontId="1" fillId="0" borderId="2" xfId="0" applyFont="1" applyBorder="1" applyProtection="1"/>
    <xf numFmtId="0" fontId="3" fillId="0" borderId="2" xfId="0" applyFont="1" applyBorder="1" applyProtection="1"/>
    <xf numFmtId="0" fontId="1" fillId="0" borderId="3" xfId="0" applyFont="1" applyBorder="1" applyProtection="1"/>
    <xf numFmtId="0" fontId="0" fillId="0" borderId="0" xfId="0" applyFont="1" applyAlignment="1" applyProtection="1"/>
    <xf numFmtId="0" fontId="1" fillId="0" borderId="4" xfId="0" applyFont="1" applyBorder="1" applyProtection="1"/>
    <xf numFmtId="0" fontId="1" fillId="0" borderId="8" xfId="0" applyFont="1" applyBorder="1" applyProtection="1"/>
    <xf numFmtId="0" fontId="1" fillId="0" borderId="9" xfId="0" applyFont="1" applyBorder="1" applyProtection="1"/>
    <xf numFmtId="0" fontId="1" fillId="0" borderId="10" xfId="0" applyFont="1" applyBorder="1" applyProtection="1"/>
    <xf numFmtId="0" fontId="2" fillId="0" borderId="13" xfId="0" applyFont="1" applyBorder="1" applyProtection="1"/>
    <xf numFmtId="0" fontId="1" fillId="0" borderId="0" xfId="0" applyFont="1" applyProtection="1"/>
    <xf numFmtId="0" fontId="1" fillId="0" borderId="15" xfId="0" applyFont="1" applyBorder="1" applyProtection="1"/>
    <xf numFmtId="0" fontId="1" fillId="0" borderId="16" xfId="0" applyFont="1" applyBorder="1" applyProtection="1"/>
    <xf numFmtId="0" fontId="1" fillId="0" borderId="17" xfId="0" applyFont="1" applyBorder="1" applyProtection="1"/>
    <xf numFmtId="0" fontId="1" fillId="0" borderId="18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" fillId="0" borderId="0" xfId="0" applyFont="1" applyAlignment="1" applyProtection="1">
      <alignment horizontal="right"/>
    </xf>
    <xf numFmtId="0" fontId="0" fillId="0" borderId="0" xfId="0" applyFont="1" applyAlignment="1" applyProtection="1"/>
    <xf numFmtId="0" fontId="4" fillId="2" borderId="19" xfId="0" applyFont="1" applyFill="1" applyBorder="1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1" fillId="0" borderId="1" xfId="0" applyFont="1" applyBorder="1" applyAlignment="1" applyProtection="1">
      <alignment horizontal="center"/>
    </xf>
    <xf numFmtId="0" fontId="2" fillId="0" borderId="3" xfId="0" applyFont="1" applyBorder="1" applyProtection="1"/>
    <xf numFmtId="0" fontId="1" fillId="0" borderId="9" xfId="0" applyFont="1" applyBorder="1" applyAlignment="1" applyProtection="1">
      <alignment horizontal="center"/>
    </xf>
    <xf numFmtId="0" fontId="2" fillId="0" borderId="8" xfId="0" applyFont="1" applyBorder="1" applyProtection="1"/>
    <xf numFmtId="0" fontId="1" fillId="0" borderId="20" xfId="0" applyFont="1" applyBorder="1" applyAlignment="1" applyProtection="1">
      <alignment horizontal="center"/>
    </xf>
    <xf numFmtId="0" fontId="2" fillId="0" borderId="21" xfId="0" applyFont="1" applyBorder="1" applyProtection="1"/>
    <xf numFmtId="0" fontId="2" fillId="0" borderId="22" xfId="0" applyFont="1" applyBorder="1" applyProtection="1"/>
    <xf numFmtId="0" fontId="1" fillId="0" borderId="23" xfId="0" applyFont="1" applyBorder="1" applyAlignment="1" applyProtection="1">
      <alignment horizontal="center"/>
    </xf>
    <xf numFmtId="0" fontId="1" fillId="0" borderId="24" xfId="0" applyFont="1" applyBorder="1" applyAlignment="1" applyProtection="1">
      <alignment horizontal="left"/>
    </xf>
    <xf numFmtId="0" fontId="2" fillId="0" borderId="25" xfId="0" applyFont="1" applyBorder="1" applyProtection="1"/>
    <xf numFmtId="2" fontId="1" fillId="0" borderId="23" xfId="0" applyNumberFormat="1" applyFont="1" applyBorder="1" applyAlignment="1" applyProtection="1">
      <alignment horizontal="right"/>
    </xf>
    <xf numFmtId="2" fontId="1" fillId="0" borderId="23" xfId="0" applyNumberFormat="1" applyFont="1" applyBorder="1" applyProtection="1"/>
    <xf numFmtId="0" fontId="1" fillId="0" borderId="26" xfId="0" applyFont="1" applyBorder="1" applyAlignment="1" applyProtection="1">
      <alignment horizontal="left"/>
    </xf>
    <xf numFmtId="0" fontId="2" fillId="0" borderId="27" xfId="0" applyFont="1" applyBorder="1" applyProtection="1"/>
    <xf numFmtId="0" fontId="2" fillId="0" borderId="28" xfId="0" applyFont="1" applyBorder="1" applyProtection="1"/>
    <xf numFmtId="2" fontId="1" fillId="0" borderId="0" xfId="0" applyNumberFormat="1" applyFont="1" applyAlignment="1" applyProtection="1">
      <alignment horizontal="right"/>
    </xf>
    <xf numFmtId="2" fontId="1" fillId="0" borderId="30" xfId="0" applyNumberFormat="1" applyFont="1" applyBorder="1" applyProtection="1"/>
    <xf numFmtId="0" fontId="1" fillId="0" borderId="31" xfId="0" applyFont="1" applyBorder="1" applyAlignment="1" applyProtection="1">
      <alignment horizontal="left"/>
    </xf>
    <xf numFmtId="0" fontId="2" fillId="0" borderId="32" xfId="0" applyFont="1" applyBorder="1" applyProtection="1"/>
    <xf numFmtId="0" fontId="5" fillId="0" borderId="15" xfId="0" applyFont="1" applyBorder="1" applyAlignment="1" applyProtection="1">
      <alignment horizontal="center"/>
    </xf>
    <xf numFmtId="0" fontId="2" fillId="0" borderId="16" xfId="0" applyFont="1" applyBorder="1" applyProtection="1"/>
    <xf numFmtId="0" fontId="2" fillId="0" borderId="17" xfId="0" applyFont="1" applyBorder="1" applyProtection="1"/>
    <xf numFmtId="0" fontId="1" fillId="0" borderId="33" xfId="0" applyFont="1" applyBorder="1" applyAlignment="1" applyProtection="1">
      <alignment horizontal="center"/>
    </xf>
    <xf numFmtId="0" fontId="1" fillId="3" borderId="34" xfId="0" applyFont="1" applyFill="1" applyBorder="1" applyProtection="1"/>
    <xf numFmtId="0" fontId="2" fillId="0" borderId="35" xfId="0" applyFont="1" applyBorder="1" applyProtection="1"/>
    <xf numFmtId="0" fontId="2" fillId="0" borderId="36" xfId="0" applyFont="1" applyBorder="1" applyProtection="1"/>
    <xf numFmtId="0" fontId="1" fillId="0" borderId="24" xfId="0" applyFont="1" applyBorder="1" applyProtection="1"/>
    <xf numFmtId="2" fontId="1" fillId="0" borderId="16" xfId="0" applyNumberFormat="1" applyFont="1" applyBorder="1" applyAlignment="1" applyProtection="1">
      <alignment horizontal="right"/>
    </xf>
    <xf numFmtId="0" fontId="1" fillId="0" borderId="15" xfId="0" applyFont="1" applyBorder="1" applyAlignment="1" applyProtection="1">
      <alignment horizontal="left"/>
    </xf>
    <xf numFmtId="2" fontId="1" fillId="0" borderId="37" xfId="0" applyNumberFormat="1" applyFont="1" applyBorder="1" applyProtection="1"/>
    <xf numFmtId="0" fontId="6" fillId="0" borderId="1" xfId="0" applyFont="1" applyBorder="1" applyAlignment="1" applyProtection="1">
      <alignment horizontal="center" vertical="center"/>
    </xf>
    <xf numFmtId="0" fontId="2" fillId="0" borderId="9" xfId="0" applyFont="1" applyBorder="1" applyProtection="1"/>
    <xf numFmtId="0" fontId="6" fillId="0" borderId="15" xfId="0" applyFont="1" applyBorder="1" applyAlignment="1" applyProtection="1">
      <alignment horizontal="center"/>
    </xf>
    <xf numFmtId="0" fontId="6" fillId="0" borderId="20" xfId="0" applyFont="1" applyBorder="1" applyAlignment="1" applyProtection="1">
      <alignment horizontal="center" vertical="center"/>
    </xf>
    <xf numFmtId="0" fontId="1" fillId="0" borderId="20" xfId="0" applyFont="1" applyBorder="1" applyAlignment="1" applyProtection="1">
      <alignment horizontal="center"/>
    </xf>
    <xf numFmtId="0" fontId="4" fillId="0" borderId="23" xfId="0" applyFont="1" applyBorder="1" applyAlignment="1" applyProtection="1">
      <alignment horizontal="center"/>
    </xf>
    <xf numFmtId="0" fontId="1" fillId="4" borderId="38" xfId="0" applyFont="1" applyFill="1" applyBorder="1" applyAlignment="1" applyProtection="1">
      <alignment horizontal="center"/>
    </xf>
    <xf numFmtId="0" fontId="1" fillId="0" borderId="39" xfId="0" applyFont="1" applyBorder="1" applyAlignment="1" applyProtection="1">
      <alignment horizontal="left"/>
    </xf>
    <xf numFmtId="49" fontId="1" fillId="0" borderId="42" xfId="0" applyNumberFormat="1" applyFont="1" applyBorder="1" applyAlignment="1" applyProtection="1">
      <alignment horizontal="center"/>
    </xf>
    <xf numFmtId="2" fontId="1" fillId="0" borderId="4" xfId="0" applyNumberFormat="1" applyFont="1" applyBorder="1" applyAlignment="1" applyProtection="1">
      <alignment horizontal="center"/>
    </xf>
    <xf numFmtId="0" fontId="1" fillId="5" borderId="43" xfId="0" applyFont="1" applyFill="1" applyBorder="1" applyAlignment="1" applyProtection="1">
      <alignment horizontal="center"/>
    </xf>
    <xf numFmtId="0" fontId="2" fillId="0" borderId="44" xfId="0" applyFont="1" applyBorder="1" applyProtection="1"/>
    <xf numFmtId="2" fontId="7" fillId="6" borderId="39" xfId="0" applyNumberFormat="1" applyFont="1" applyFill="1" applyBorder="1" applyAlignment="1" applyProtection="1">
      <alignment horizontal="right"/>
    </xf>
    <xf numFmtId="2" fontId="1" fillId="0" borderId="45" xfId="0" applyNumberFormat="1" applyFont="1" applyBorder="1" applyAlignment="1" applyProtection="1">
      <alignment horizontal="right"/>
    </xf>
    <xf numFmtId="0" fontId="1" fillId="0" borderId="40" xfId="0" applyFont="1" applyBorder="1" applyAlignment="1" applyProtection="1">
      <alignment horizontal="left"/>
    </xf>
    <xf numFmtId="17" fontId="1" fillId="0" borderId="46" xfId="0" quotePrefix="1" applyNumberFormat="1" applyFont="1" applyBorder="1" applyAlignment="1" applyProtection="1">
      <alignment horizontal="center"/>
    </xf>
    <xf numFmtId="2" fontId="1" fillId="0" borderId="24" xfId="0" applyNumberFormat="1" applyFont="1" applyBorder="1" applyAlignment="1" applyProtection="1">
      <alignment horizontal="center"/>
    </xf>
    <xf numFmtId="0" fontId="1" fillId="5" borderId="24" xfId="0" applyFont="1" applyFill="1" applyBorder="1" applyAlignment="1" applyProtection="1">
      <alignment horizontal="center"/>
    </xf>
    <xf numFmtId="2" fontId="7" fillId="6" borderId="40" xfId="0" applyNumberFormat="1" applyFont="1" applyFill="1" applyBorder="1" applyAlignment="1" applyProtection="1">
      <alignment horizontal="right"/>
    </xf>
    <xf numFmtId="2" fontId="1" fillId="0" borderId="25" xfId="0" applyNumberFormat="1" applyFont="1" applyBorder="1" applyAlignment="1" applyProtection="1">
      <alignment horizontal="right"/>
    </xf>
    <xf numFmtId="0" fontId="1" fillId="0" borderId="47" xfId="0" applyFont="1" applyBorder="1" applyAlignment="1" applyProtection="1">
      <alignment horizontal="center"/>
    </xf>
    <xf numFmtId="2" fontId="1" fillId="0" borderId="31" xfId="0" applyNumberFormat="1" applyFont="1" applyBorder="1" applyAlignment="1" applyProtection="1">
      <alignment horizontal="center"/>
    </xf>
    <xf numFmtId="0" fontId="1" fillId="5" borderId="31" xfId="0" applyFont="1" applyFill="1" applyBorder="1" applyAlignment="1" applyProtection="1">
      <alignment horizontal="center"/>
    </xf>
    <xf numFmtId="0" fontId="2" fillId="0" borderId="48" xfId="0" applyFont="1" applyBorder="1" applyProtection="1"/>
    <xf numFmtId="2" fontId="7" fillId="6" borderId="49" xfId="0" applyNumberFormat="1" applyFont="1" applyFill="1" applyBorder="1" applyAlignment="1" applyProtection="1">
      <alignment horizontal="right"/>
    </xf>
    <xf numFmtId="2" fontId="1" fillId="0" borderId="48" xfId="0" applyNumberFormat="1" applyFont="1" applyBorder="1" applyAlignment="1" applyProtection="1">
      <alignment horizontal="right"/>
    </xf>
    <xf numFmtId="0" fontId="1" fillId="0" borderId="3" xfId="0" applyFont="1" applyBorder="1" applyAlignment="1" applyProtection="1">
      <alignment horizontal="center"/>
    </xf>
    <xf numFmtId="0" fontId="1" fillId="0" borderId="15" xfId="0" applyFont="1" applyBorder="1" applyAlignment="1" applyProtection="1">
      <alignment horizontal="center"/>
    </xf>
    <xf numFmtId="2" fontId="7" fillId="7" borderId="50" xfId="0" applyNumberFormat="1" applyFont="1" applyFill="1" applyBorder="1" applyProtection="1"/>
    <xf numFmtId="0" fontId="1" fillId="0" borderId="51" xfId="0" applyFont="1" applyBorder="1" applyAlignment="1" applyProtection="1">
      <alignment horizontal="left"/>
    </xf>
    <xf numFmtId="2" fontId="7" fillId="6" borderId="50" xfId="0" applyNumberFormat="1" applyFont="1" applyFill="1" applyBorder="1" applyProtection="1"/>
    <xf numFmtId="2" fontId="1" fillId="0" borderId="33" xfId="0" applyNumberFormat="1" applyFont="1" applyBorder="1" applyProtection="1"/>
    <xf numFmtId="2" fontId="7" fillId="6" borderId="49" xfId="0" applyNumberFormat="1" applyFont="1" applyFill="1" applyBorder="1" applyProtection="1"/>
    <xf numFmtId="0" fontId="1" fillId="0" borderId="49" xfId="0" applyFont="1" applyBorder="1" applyAlignment="1" applyProtection="1">
      <alignment horizontal="left"/>
    </xf>
    <xf numFmtId="0" fontId="8" fillId="8" borderId="49" xfId="0" applyFont="1" applyFill="1" applyBorder="1" applyAlignment="1" applyProtection="1">
      <alignment horizontal="center"/>
    </xf>
    <xf numFmtId="0" fontId="4" fillId="0" borderId="20" xfId="0" applyFont="1" applyBorder="1" applyAlignment="1" applyProtection="1">
      <alignment horizontal="center"/>
    </xf>
    <xf numFmtId="0" fontId="1" fillId="0" borderId="21" xfId="0" applyFont="1" applyBorder="1" applyProtection="1"/>
    <xf numFmtId="2" fontId="4" fillId="0" borderId="23" xfId="0" applyNumberFormat="1" applyFont="1" applyBorder="1" applyProtection="1"/>
    <xf numFmtId="0" fontId="1" fillId="0" borderId="33" xfId="0" applyFont="1" applyBorder="1" applyAlignment="1" applyProtection="1">
      <alignment horizontal="left"/>
    </xf>
    <xf numFmtId="0" fontId="1" fillId="5" borderId="52" xfId="0" applyFont="1" applyFill="1" applyBorder="1" applyAlignment="1" applyProtection="1">
      <alignment horizontal="center"/>
    </xf>
    <xf numFmtId="0" fontId="1" fillId="5" borderId="23" xfId="0" applyFont="1" applyFill="1" applyBorder="1" applyAlignment="1" applyProtection="1">
      <alignment horizontal="center"/>
    </xf>
    <xf numFmtId="0" fontId="1" fillId="0" borderId="22" xfId="0" applyFont="1" applyBorder="1" applyAlignment="1" applyProtection="1">
      <alignment horizontal="center"/>
    </xf>
    <xf numFmtId="2" fontId="4" fillId="0" borderId="33" xfId="0" applyNumberFormat="1" applyFont="1" applyBorder="1" applyProtection="1"/>
    <xf numFmtId="0" fontId="5" fillId="0" borderId="23" xfId="0" applyFont="1" applyBorder="1" applyAlignment="1" applyProtection="1">
      <alignment horizontal="center"/>
    </xf>
    <xf numFmtId="0" fontId="9" fillId="0" borderId="23" xfId="0" applyFont="1" applyBorder="1" applyAlignment="1" applyProtection="1">
      <alignment horizontal="center"/>
    </xf>
    <xf numFmtId="0" fontId="1" fillId="0" borderId="43" xfId="0" applyFont="1" applyBorder="1" applyAlignment="1" applyProtection="1">
      <alignment horizontal="left"/>
    </xf>
    <xf numFmtId="0" fontId="2" fillId="0" borderId="53" xfId="0" applyFont="1" applyBorder="1" applyProtection="1"/>
    <xf numFmtId="0" fontId="7" fillId="0" borderId="54" xfId="0" applyFont="1" applyBorder="1" applyAlignment="1" applyProtection="1">
      <alignment horizontal="left"/>
    </xf>
    <xf numFmtId="0" fontId="2" fillId="0" borderId="55" xfId="0" applyFont="1" applyBorder="1" applyProtection="1"/>
    <xf numFmtId="0" fontId="1" fillId="0" borderId="56" xfId="0" applyFont="1" applyBorder="1" applyAlignment="1" applyProtection="1">
      <alignment horizontal="center" vertical="top"/>
    </xf>
    <xf numFmtId="0" fontId="2" fillId="0" borderId="57" xfId="0" applyFont="1" applyBorder="1" applyProtection="1"/>
    <xf numFmtId="0" fontId="4" fillId="0" borderId="15" xfId="0" applyFont="1" applyBorder="1" applyAlignment="1" applyProtection="1">
      <alignment horizontal="center"/>
    </xf>
    <xf numFmtId="0" fontId="1" fillId="3" borderId="34" xfId="0" applyFont="1" applyFill="1" applyBorder="1" applyAlignment="1" applyProtection="1">
      <alignment horizontal="left"/>
    </xf>
    <xf numFmtId="0" fontId="1" fillId="2" borderId="5" xfId="0" applyFont="1" applyFill="1" applyBorder="1" applyAlignment="1" applyProtection="1">
      <alignment horizontal="left"/>
      <protection locked="0"/>
    </xf>
    <xf numFmtId="0" fontId="2" fillId="0" borderId="6" xfId="0" applyFont="1" applyBorder="1" applyProtection="1">
      <protection locked="0"/>
    </xf>
    <xf numFmtId="0" fontId="2" fillId="0" borderId="7" xfId="0" applyFont="1" applyBorder="1" applyProtection="1">
      <protection locked="0"/>
    </xf>
    <xf numFmtId="0" fontId="1" fillId="2" borderId="12" xfId="0" applyFont="1" applyFill="1" applyBorder="1" applyAlignment="1" applyProtection="1">
      <alignment horizontal="left"/>
      <protection locked="0"/>
    </xf>
    <xf numFmtId="0" fontId="2" fillId="0" borderId="13" xfId="0" applyFont="1" applyBorder="1" applyProtection="1">
      <protection locked="0"/>
    </xf>
    <xf numFmtId="0" fontId="2" fillId="0" borderId="14" xfId="0" applyFont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23" xfId="0" applyFont="1" applyFill="1" applyBorder="1" applyAlignment="1" applyProtection="1">
      <alignment horizontal="center"/>
      <protection locked="0"/>
    </xf>
    <xf numFmtId="0" fontId="1" fillId="2" borderId="29" xfId="0" applyFont="1" applyFill="1" applyBorder="1" applyAlignment="1" applyProtection="1">
      <alignment horizontal="center"/>
      <protection locked="0"/>
    </xf>
    <xf numFmtId="0" fontId="1" fillId="2" borderId="40" xfId="0" applyFont="1" applyFill="1" applyBorder="1" applyAlignment="1" applyProtection="1">
      <alignment horizontal="center"/>
      <protection locked="0"/>
    </xf>
    <xf numFmtId="0" fontId="1" fillId="2" borderId="41" xfId="0" applyFont="1" applyFill="1" applyBorder="1" applyAlignment="1" applyProtection="1">
      <alignment horizontal="center"/>
      <protection locked="0"/>
    </xf>
    <xf numFmtId="0" fontId="1" fillId="2" borderId="49" xfId="0" applyFont="1" applyFill="1" applyBorder="1" applyAlignment="1" applyProtection="1">
      <alignment horizontal="center"/>
      <protection locked="0"/>
    </xf>
    <xf numFmtId="0" fontId="1" fillId="2" borderId="58" xfId="0" applyFont="1" applyFill="1" applyBorder="1" applyAlignment="1" applyProtection="1">
      <alignment horizontal="left" vertical="center"/>
      <protection locked="0"/>
    </xf>
    <xf numFmtId="0" fontId="2" fillId="0" borderId="53" xfId="0" applyFont="1" applyBorder="1" applyProtection="1">
      <protection locked="0"/>
    </xf>
    <xf numFmtId="0" fontId="2" fillId="0" borderId="44" xfId="0" applyFont="1" applyBorder="1" applyProtection="1">
      <protection locked="0"/>
    </xf>
    <xf numFmtId="0" fontId="1" fillId="2" borderId="12" xfId="0" applyFont="1" applyFill="1" applyBorder="1" applyAlignment="1" applyProtection="1">
      <alignment horizontal="left" vertical="center"/>
      <protection locked="0"/>
    </xf>
    <xf numFmtId="0" fontId="2" fillId="0" borderId="25" xfId="0" applyFont="1" applyBorder="1" applyProtection="1">
      <protection locked="0"/>
    </xf>
    <xf numFmtId="0" fontId="1" fillId="2" borderId="59" xfId="0" applyFont="1" applyFill="1" applyBorder="1" applyAlignment="1" applyProtection="1">
      <alignment horizontal="left" vertical="top"/>
      <protection locked="0"/>
    </xf>
    <xf numFmtId="0" fontId="2" fillId="0" borderId="27" xfId="0" applyFont="1" applyBorder="1" applyProtection="1">
      <protection locked="0"/>
    </xf>
    <xf numFmtId="0" fontId="2" fillId="0" borderId="28" xfId="0" applyFont="1" applyBorder="1" applyProtection="1">
      <protection locked="0"/>
    </xf>
    <xf numFmtId="0" fontId="2" fillId="0" borderId="60" xfId="0" applyFont="1" applyBorder="1" applyProtection="1">
      <protection locked="0"/>
    </xf>
    <xf numFmtId="0" fontId="0" fillId="0" borderId="0" xfId="0" applyFont="1" applyAlignment="1" applyProtection="1">
      <protection locked="0"/>
    </xf>
    <xf numFmtId="0" fontId="2" fillId="0" borderId="8" xfId="0" applyFont="1" applyBorder="1" applyProtection="1">
      <protection locked="0"/>
    </xf>
    <xf numFmtId="0" fontId="2" fillId="0" borderId="61" xfId="0" applyFont="1" applyBorder="1" applyProtection="1">
      <protection locked="0"/>
    </xf>
    <xf numFmtId="0" fontId="2" fillId="0" borderId="16" xfId="0" applyFont="1" applyBorder="1" applyProtection="1">
      <protection locked="0"/>
    </xf>
    <xf numFmtId="0" fontId="2" fillId="0" borderId="17" xfId="0" applyFont="1" applyBorder="1" applyProtection="1">
      <protection locked="0"/>
    </xf>
    <xf numFmtId="0" fontId="13" fillId="2" borderId="5" xfId="0" applyFont="1" applyFill="1" applyBorder="1" applyAlignment="1" applyProtection="1">
      <alignment horizontal="left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8</xdr:col>
      <xdr:colOff>28575</xdr:colOff>
      <xdr:row>0</xdr:row>
      <xdr:rowOff>85725</xdr:rowOff>
    </xdr:from>
    <xdr:ext cx="1000125" cy="971550"/>
    <xdr:pic>
      <xdr:nvPicPr>
        <xdr:cNvPr id="2" name="image1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998"/>
  <sheetViews>
    <sheetView tabSelected="1" workbookViewId="0">
      <selection activeCell="B2" sqref="B2:D2"/>
    </sheetView>
  </sheetViews>
  <sheetFormatPr defaultColWidth="12.625" defaultRowHeight="15" customHeight="1" x14ac:dyDescent="0.2"/>
  <cols>
    <col min="1" max="1" width="9" style="7" customWidth="1"/>
    <col min="2" max="2" width="10.5" style="7" customWidth="1"/>
    <col min="3" max="6" width="7.625" style="7" customWidth="1"/>
    <col min="7" max="7" width="9.75" style="7" customWidth="1"/>
    <col min="8" max="26" width="7.625" style="7" customWidth="1"/>
    <col min="27" max="16384" width="12.625" style="7"/>
  </cols>
  <sheetData>
    <row r="1" spans="1:10" x14ac:dyDescent="0.25">
      <c r="A1" s="1"/>
      <c r="B1" s="2" t="s">
        <v>0</v>
      </c>
      <c r="C1" s="3"/>
      <c r="D1" s="3"/>
      <c r="E1" s="4"/>
      <c r="F1" s="5"/>
      <c r="G1" s="4"/>
      <c r="H1" s="4"/>
      <c r="I1" s="4"/>
      <c r="J1" s="6"/>
    </row>
    <row r="2" spans="1:10" x14ac:dyDescent="0.25">
      <c r="A2" s="8" t="s">
        <v>1</v>
      </c>
      <c r="B2" s="132"/>
      <c r="C2" s="107"/>
      <c r="D2" s="108"/>
      <c r="J2" s="9"/>
    </row>
    <row r="3" spans="1:10" x14ac:dyDescent="0.25">
      <c r="A3" s="10" t="s">
        <v>3</v>
      </c>
      <c r="B3" s="11" t="s">
        <v>4</v>
      </c>
      <c r="C3" s="106"/>
      <c r="D3" s="107"/>
      <c r="E3" s="108"/>
      <c r="F3" s="11" t="s">
        <v>5</v>
      </c>
      <c r="G3" s="112"/>
      <c r="J3" s="9"/>
    </row>
    <row r="4" spans="1:10" x14ac:dyDescent="0.25">
      <c r="A4" s="10"/>
      <c r="B4" s="11" t="s">
        <v>6</v>
      </c>
      <c r="C4" s="109"/>
      <c r="D4" s="110"/>
      <c r="E4" s="111"/>
      <c r="F4" s="13"/>
      <c r="G4" s="13"/>
      <c r="J4" s="9"/>
    </row>
    <row r="5" spans="1:10" x14ac:dyDescent="0.25">
      <c r="A5" s="10"/>
      <c r="B5" s="11" t="s">
        <v>7</v>
      </c>
      <c r="C5" s="106"/>
      <c r="D5" s="107"/>
      <c r="E5" s="107"/>
      <c r="F5" s="108"/>
      <c r="G5" s="13"/>
      <c r="J5" s="9"/>
    </row>
    <row r="6" spans="1:10" x14ac:dyDescent="0.25">
      <c r="A6" s="14"/>
      <c r="B6" s="15"/>
      <c r="C6" s="15"/>
      <c r="D6" s="15"/>
      <c r="E6" s="15"/>
      <c r="F6" s="15"/>
      <c r="G6" s="15"/>
      <c r="H6" s="15"/>
      <c r="I6" s="15"/>
      <c r="J6" s="16"/>
    </row>
    <row r="7" spans="1:10" x14ac:dyDescent="0.25">
      <c r="A7" s="17" t="s">
        <v>8</v>
      </c>
      <c r="B7" s="18"/>
      <c r="C7" s="18"/>
      <c r="D7" s="19" t="s">
        <v>9</v>
      </c>
      <c r="E7" s="20"/>
      <c r="F7" s="21" t="s">
        <v>10</v>
      </c>
      <c r="G7" s="22" t="s">
        <v>11</v>
      </c>
      <c r="J7" s="9"/>
    </row>
    <row r="8" spans="1:10" x14ac:dyDescent="0.25">
      <c r="A8" s="23" t="s">
        <v>12</v>
      </c>
      <c r="B8" s="3"/>
      <c r="C8" s="3"/>
      <c r="D8" s="3"/>
      <c r="E8" s="3"/>
      <c r="F8" s="3"/>
      <c r="G8" s="3"/>
      <c r="H8" s="3"/>
      <c r="I8" s="3"/>
      <c r="J8" s="24"/>
    </row>
    <row r="9" spans="1:10" x14ac:dyDescent="0.25">
      <c r="A9" s="25" t="s">
        <v>13</v>
      </c>
      <c r="B9" s="20"/>
      <c r="C9" s="20"/>
      <c r="D9" s="20"/>
      <c r="E9" s="20"/>
      <c r="F9" s="20"/>
      <c r="G9" s="20"/>
      <c r="H9" s="20"/>
      <c r="I9" s="20"/>
      <c r="J9" s="26"/>
    </row>
    <row r="10" spans="1:10" x14ac:dyDescent="0.25">
      <c r="A10" s="27" t="s">
        <v>14</v>
      </c>
      <c r="B10" s="28"/>
      <c r="C10" s="28"/>
      <c r="D10" s="28"/>
      <c r="E10" s="28"/>
      <c r="F10" s="28"/>
      <c r="G10" s="28"/>
      <c r="H10" s="28"/>
      <c r="I10" s="28"/>
      <c r="J10" s="29"/>
    </row>
    <row r="11" spans="1:10" x14ac:dyDescent="0.25">
      <c r="H11" s="30" t="s">
        <v>15</v>
      </c>
      <c r="I11" s="30" t="s">
        <v>16</v>
      </c>
      <c r="J11" s="30" t="s">
        <v>17</v>
      </c>
    </row>
    <row r="12" spans="1:10" x14ac:dyDescent="0.25">
      <c r="A12" s="31" t="s">
        <v>18</v>
      </c>
      <c r="B12" s="12"/>
      <c r="C12" s="12"/>
      <c r="D12" s="12"/>
      <c r="E12" s="12"/>
      <c r="F12" s="12"/>
      <c r="G12" s="32"/>
      <c r="H12" s="113">
        <v>0</v>
      </c>
      <c r="I12" s="33">
        <v>1250</v>
      </c>
      <c r="J12" s="34">
        <f t="shared" ref="J12:J14" si="0">SUM(H12*I12)</f>
        <v>0</v>
      </c>
    </row>
    <row r="13" spans="1:10" x14ac:dyDescent="0.25">
      <c r="A13" s="35" t="s">
        <v>19</v>
      </c>
      <c r="B13" s="36"/>
      <c r="C13" s="36"/>
      <c r="D13" s="36"/>
      <c r="E13" s="36"/>
      <c r="F13" s="36"/>
      <c r="G13" s="37"/>
      <c r="H13" s="114">
        <v>0</v>
      </c>
      <c r="I13" s="38">
        <v>1250</v>
      </c>
      <c r="J13" s="39">
        <f t="shared" si="0"/>
        <v>0</v>
      </c>
    </row>
    <row r="14" spans="1:10" x14ac:dyDescent="0.25">
      <c r="A14" s="35" t="s">
        <v>20</v>
      </c>
      <c r="B14" s="36"/>
      <c r="C14" s="36"/>
      <c r="D14" s="36"/>
      <c r="E14" s="36"/>
      <c r="F14" s="36"/>
      <c r="G14" s="37"/>
      <c r="H14" s="113">
        <v>0</v>
      </c>
      <c r="I14" s="33">
        <v>125</v>
      </c>
      <c r="J14" s="39">
        <f t="shared" si="0"/>
        <v>0</v>
      </c>
    </row>
    <row r="15" spans="1:10" x14ac:dyDescent="0.25">
      <c r="A15" s="40" t="s">
        <v>2</v>
      </c>
      <c r="B15" s="41"/>
      <c r="C15" s="41"/>
      <c r="D15" s="41"/>
      <c r="E15" s="41"/>
      <c r="F15" s="41"/>
      <c r="G15" s="41"/>
      <c r="H15" s="27" t="s">
        <v>21</v>
      </c>
      <c r="I15" s="29"/>
      <c r="J15" s="34">
        <f>SUM(J12:J14)</f>
        <v>0</v>
      </c>
    </row>
    <row r="16" spans="1:10" x14ac:dyDescent="0.25">
      <c r="A16" s="42"/>
      <c r="B16" s="43"/>
      <c r="C16" s="43"/>
      <c r="D16" s="43"/>
      <c r="E16" s="43"/>
      <c r="F16" s="43"/>
      <c r="G16" s="44"/>
      <c r="H16" s="45" t="s">
        <v>15</v>
      </c>
      <c r="I16" s="45" t="s">
        <v>16</v>
      </c>
      <c r="J16" s="45" t="s">
        <v>17</v>
      </c>
    </row>
    <row r="17" spans="1:10" x14ac:dyDescent="0.25">
      <c r="A17" s="46" t="s">
        <v>22</v>
      </c>
      <c r="B17" s="47"/>
      <c r="C17" s="47"/>
      <c r="D17" s="47"/>
      <c r="E17" s="47"/>
      <c r="F17" s="47"/>
      <c r="G17" s="48"/>
      <c r="H17" s="113">
        <v>0</v>
      </c>
      <c r="I17" s="33">
        <v>750</v>
      </c>
      <c r="J17" s="34">
        <f t="shared" ref="J17:J18" si="1">SUM(H17*I17)</f>
        <v>0</v>
      </c>
    </row>
    <row r="18" spans="1:10" x14ac:dyDescent="0.25">
      <c r="A18" s="49" t="s">
        <v>23</v>
      </c>
      <c r="B18" s="12"/>
      <c r="C18" s="12"/>
      <c r="D18" s="12"/>
      <c r="E18" s="12"/>
      <c r="F18" s="12"/>
      <c r="G18" s="12"/>
      <c r="H18" s="113">
        <v>0</v>
      </c>
      <c r="I18" s="50">
        <v>750</v>
      </c>
      <c r="J18" s="34">
        <f t="shared" si="1"/>
        <v>0</v>
      </c>
    </row>
    <row r="19" spans="1:10" x14ac:dyDescent="0.25">
      <c r="A19" s="51" t="s">
        <v>24</v>
      </c>
      <c r="B19" s="43"/>
      <c r="C19" s="43"/>
      <c r="D19" s="43"/>
      <c r="E19" s="43"/>
      <c r="F19" s="43"/>
      <c r="G19" s="44"/>
      <c r="H19" s="27" t="s">
        <v>25</v>
      </c>
      <c r="I19" s="28"/>
      <c r="J19" s="52">
        <f>SUM(J17:J18)</f>
        <v>0</v>
      </c>
    </row>
    <row r="20" spans="1:10" ht="15.75" customHeight="1" x14ac:dyDescent="0.2">
      <c r="A20" s="53" t="s">
        <v>26</v>
      </c>
      <c r="B20" s="3"/>
      <c r="C20" s="3"/>
      <c r="D20" s="3"/>
      <c r="E20" s="3"/>
      <c r="F20" s="3"/>
      <c r="G20" s="3"/>
      <c r="H20" s="3"/>
      <c r="I20" s="3"/>
      <c r="J20" s="24"/>
    </row>
    <row r="21" spans="1:10" ht="15.75" customHeight="1" x14ac:dyDescent="0.2">
      <c r="A21" s="54"/>
      <c r="B21" s="20"/>
      <c r="C21" s="20"/>
      <c r="D21" s="20"/>
      <c r="E21" s="20"/>
      <c r="F21" s="20"/>
      <c r="G21" s="20"/>
      <c r="H21" s="20"/>
      <c r="I21" s="20"/>
      <c r="J21" s="26"/>
    </row>
    <row r="22" spans="1:10" ht="15.75" customHeight="1" x14ac:dyDescent="0.3">
      <c r="A22" s="55" t="s">
        <v>27</v>
      </c>
      <c r="B22" s="43"/>
      <c r="C22" s="43"/>
      <c r="D22" s="43"/>
      <c r="E22" s="43"/>
      <c r="F22" s="43"/>
      <c r="G22" s="43"/>
      <c r="H22" s="44"/>
      <c r="I22" s="56" t="s">
        <v>28</v>
      </c>
      <c r="J22" s="29"/>
    </row>
    <row r="23" spans="1:10" ht="15.75" customHeight="1" x14ac:dyDescent="0.25">
      <c r="A23" s="57" t="s">
        <v>29</v>
      </c>
      <c r="B23" s="58" t="s">
        <v>30</v>
      </c>
      <c r="C23" s="58" t="s">
        <v>31</v>
      </c>
      <c r="E23" s="27" t="s">
        <v>32</v>
      </c>
      <c r="F23" s="29"/>
      <c r="G23" s="27" t="s">
        <v>33</v>
      </c>
      <c r="H23" s="29"/>
      <c r="I23" s="59" t="s">
        <v>34</v>
      </c>
      <c r="J23" s="30" t="s">
        <v>35</v>
      </c>
    </row>
    <row r="24" spans="1:10" ht="15.75" customHeight="1" x14ac:dyDescent="0.25">
      <c r="A24" s="60" t="s">
        <v>36</v>
      </c>
      <c r="B24" s="115">
        <v>0</v>
      </c>
      <c r="C24" s="116">
        <v>0</v>
      </c>
      <c r="E24" s="61" t="s">
        <v>37</v>
      </c>
      <c r="F24" s="62">
        <v>0</v>
      </c>
      <c r="G24" s="63">
        <f>IF(E31&lt;10,E31,10)</f>
        <v>0</v>
      </c>
      <c r="H24" s="64"/>
      <c r="I24" s="65">
        <f>SUM(G24*F26)</f>
        <v>0</v>
      </c>
      <c r="J24" s="66">
        <v>0</v>
      </c>
    </row>
    <row r="25" spans="1:10" ht="15.75" customHeight="1" x14ac:dyDescent="0.25">
      <c r="A25" s="67" t="s">
        <v>38</v>
      </c>
      <c r="B25" s="115">
        <v>0</v>
      </c>
      <c r="C25" s="115">
        <v>0</v>
      </c>
      <c r="E25" s="68" t="s">
        <v>39</v>
      </c>
      <c r="F25" s="69">
        <f>F26/2</f>
        <v>50</v>
      </c>
      <c r="G25" s="70">
        <f>IF(E31&lt;=10,0,IF(E31&lt;20,(E31-G24),10))</f>
        <v>0</v>
      </c>
      <c r="H25" s="32"/>
      <c r="I25" s="71">
        <f>SUM(G25*F25)</f>
        <v>0</v>
      </c>
      <c r="J25" s="72">
        <f t="shared" ref="J25:J26" si="2">SUM(G25*F25)</f>
        <v>0</v>
      </c>
    </row>
    <row r="26" spans="1:10" ht="15.75" customHeight="1" x14ac:dyDescent="0.25">
      <c r="A26" s="67" t="s">
        <v>40</v>
      </c>
      <c r="B26" s="115">
        <v>0</v>
      </c>
      <c r="C26" s="115">
        <v>0</v>
      </c>
      <c r="E26" s="73" t="s">
        <v>41</v>
      </c>
      <c r="F26" s="74">
        <v>100</v>
      </c>
      <c r="G26" s="75">
        <f>IF(E31&gt;20,(E31-20),0)</f>
        <v>0</v>
      </c>
      <c r="H26" s="76"/>
      <c r="I26" s="77">
        <v>0</v>
      </c>
      <c r="J26" s="78">
        <f t="shared" si="2"/>
        <v>0</v>
      </c>
    </row>
    <row r="27" spans="1:10" ht="15.75" customHeight="1" x14ac:dyDescent="0.25">
      <c r="A27" s="67" t="s">
        <v>42</v>
      </c>
      <c r="B27" s="115">
        <v>0</v>
      </c>
      <c r="C27" s="115">
        <v>0</v>
      </c>
      <c r="D27" s="22"/>
      <c r="F27" s="79"/>
      <c r="G27" s="80" t="s">
        <v>43</v>
      </c>
      <c r="H27" s="44"/>
      <c r="I27" s="81">
        <f t="shared" ref="I27:J27" si="3">SUM(I24:I26)</f>
        <v>0</v>
      </c>
      <c r="J27" s="34">
        <f t="shared" si="3"/>
        <v>0</v>
      </c>
    </row>
    <row r="28" spans="1:10" ht="15.75" customHeight="1" x14ac:dyDescent="0.25">
      <c r="A28" s="82" t="s">
        <v>44</v>
      </c>
      <c r="B28" s="116">
        <v>0</v>
      </c>
      <c r="C28" s="116">
        <v>0</v>
      </c>
      <c r="D28" s="18"/>
      <c r="G28" s="27" t="s">
        <v>45</v>
      </c>
      <c r="H28" s="29"/>
      <c r="I28" s="83">
        <v>0</v>
      </c>
      <c r="J28" s="84">
        <f>SUM(J15)</f>
        <v>0</v>
      </c>
    </row>
    <row r="29" spans="1:10" ht="15.75" customHeight="1" x14ac:dyDescent="0.25">
      <c r="A29" s="67" t="s">
        <v>46</v>
      </c>
      <c r="B29" s="115">
        <v>0</v>
      </c>
      <c r="C29" s="115">
        <v>0</v>
      </c>
      <c r="D29" s="18"/>
      <c r="G29" s="27" t="s">
        <v>47</v>
      </c>
      <c r="H29" s="29"/>
      <c r="I29" s="85">
        <f t="shared" ref="I29:J29" si="4">SUM(I19)</f>
        <v>0</v>
      </c>
      <c r="J29" s="34">
        <f t="shared" si="4"/>
        <v>0</v>
      </c>
    </row>
    <row r="30" spans="1:10" ht="15.75" customHeight="1" x14ac:dyDescent="0.25">
      <c r="A30" s="86" t="s">
        <v>48</v>
      </c>
      <c r="B30" s="87" t="s">
        <v>49</v>
      </c>
      <c r="C30" s="117">
        <v>0</v>
      </c>
      <c r="D30" s="18"/>
      <c r="G30" s="88" t="s">
        <v>50</v>
      </c>
      <c r="H30" s="28"/>
      <c r="I30" s="89"/>
      <c r="J30" s="90">
        <f>IF(I39=1,-500,0)</f>
        <v>-500</v>
      </c>
    </row>
    <row r="31" spans="1:10" ht="15.75" customHeight="1" x14ac:dyDescent="0.25">
      <c r="A31" s="91" t="s">
        <v>51</v>
      </c>
      <c r="B31" s="92">
        <f t="shared" ref="B31:C31" si="5">SUM(B24:B30)</f>
        <v>0</v>
      </c>
      <c r="C31" s="93">
        <f t="shared" si="5"/>
        <v>0</v>
      </c>
      <c r="D31" s="94" t="s">
        <v>17</v>
      </c>
      <c r="E31" s="93">
        <f>SUM(B31+C31)</f>
        <v>0</v>
      </c>
      <c r="F31" s="22" t="s">
        <v>2</v>
      </c>
      <c r="G31" s="80" t="s">
        <v>52</v>
      </c>
      <c r="H31" s="44"/>
      <c r="I31" s="83">
        <f>SUM(I27:I29)</f>
        <v>0</v>
      </c>
      <c r="J31" s="95">
        <f>IF(SUM(J27:J30)&lt;=0,0,SUM(J27:J30))</f>
        <v>0</v>
      </c>
    </row>
    <row r="32" spans="1:10" ht="15.75" customHeight="1" x14ac:dyDescent="0.25">
      <c r="D32" s="18"/>
      <c r="F32" s="22"/>
      <c r="G32" s="22"/>
      <c r="I32" s="96" t="s">
        <v>53</v>
      </c>
      <c r="J32" s="97" t="s">
        <v>54</v>
      </c>
    </row>
    <row r="33" spans="1:10" ht="15.75" customHeight="1" x14ac:dyDescent="0.25">
      <c r="A33" s="88" t="s">
        <v>55</v>
      </c>
      <c r="B33" s="28"/>
      <c r="C33" s="28"/>
      <c r="D33" s="28"/>
      <c r="E33" s="28"/>
      <c r="F33" s="28"/>
      <c r="G33" s="28"/>
      <c r="H33" s="29"/>
      <c r="I33" s="30" t="s">
        <v>33</v>
      </c>
      <c r="J33" s="9"/>
    </row>
    <row r="34" spans="1:10" ht="15.75" customHeight="1" x14ac:dyDescent="0.25">
      <c r="A34" s="98" t="s">
        <v>56</v>
      </c>
      <c r="B34" s="99"/>
      <c r="C34" s="99"/>
      <c r="D34" s="99"/>
      <c r="E34" s="99"/>
      <c r="F34" s="99"/>
      <c r="G34" s="99"/>
      <c r="H34" s="64"/>
      <c r="I34" s="115">
        <v>0</v>
      </c>
      <c r="J34" s="9"/>
    </row>
    <row r="35" spans="1:10" ht="15.75" customHeight="1" x14ac:dyDescent="0.25">
      <c r="A35" s="31" t="s">
        <v>57</v>
      </c>
      <c r="B35" s="12"/>
      <c r="C35" s="12"/>
      <c r="D35" s="12"/>
      <c r="E35" s="12"/>
      <c r="F35" s="12"/>
      <c r="G35" s="12"/>
      <c r="H35" s="32"/>
      <c r="I35" s="115">
        <v>0</v>
      </c>
      <c r="J35" s="9"/>
    </row>
    <row r="36" spans="1:10" ht="15.75" customHeight="1" x14ac:dyDescent="0.25">
      <c r="A36" s="31" t="s">
        <v>58</v>
      </c>
      <c r="B36" s="12"/>
      <c r="C36" s="12"/>
      <c r="D36" s="12"/>
      <c r="E36" s="12"/>
      <c r="F36" s="12"/>
      <c r="G36" s="12"/>
      <c r="H36" s="32"/>
      <c r="I36" s="115">
        <v>0</v>
      </c>
      <c r="J36" s="9"/>
    </row>
    <row r="37" spans="1:10" ht="15.75" customHeight="1" x14ac:dyDescent="0.25">
      <c r="A37" s="31" t="s">
        <v>59</v>
      </c>
      <c r="B37" s="12"/>
      <c r="C37" s="12"/>
      <c r="D37" s="12"/>
      <c r="E37" s="12"/>
      <c r="F37" s="12"/>
      <c r="G37" s="12"/>
      <c r="H37" s="32"/>
      <c r="I37" s="115">
        <v>0</v>
      </c>
      <c r="J37" s="9"/>
    </row>
    <row r="38" spans="1:10" ht="15.75" customHeight="1" x14ac:dyDescent="0.25">
      <c r="A38" s="31" t="s">
        <v>60</v>
      </c>
      <c r="B38" s="12"/>
      <c r="C38" s="12"/>
      <c r="D38" s="12"/>
      <c r="E38" s="12"/>
      <c r="F38" s="12"/>
      <c r="G38" s="12"/>
      <c r="H38" s="32"/>
      <c r="I38" s="115">
        <v>0</v>
      </c>
      <c r="J38" s="9"/>
    </row>
    <row r="39" spans="1:10" ht="15.75" customHeight="1" x14ac:dyDescent="0.25">
      <c r="A39" s="100" t="s">
        <v>61</v>
      </c>
      <c r="B39" s="36"/>
      <c r="C39" s="36"/>
      <c r="D39" s="36"/>
      <c r="E39" s="36"/>
      <c r="F39" s="36"/>
      <c r="G39" s="36"/>
      <c r="H39" s="101"/>
      <c r="I39" s="113">
        <v>1</v>
      </c>
      <c r="J39" s="9"/>
    </row>
    <row r="40" spans="1:10" ht="15.75" customHeight="1" x14ac:dyDescent="0.25">
      <c r="A40" s="102" t="s">
        <v>62</v>
      </c>
      <c r="B40" s="43"/>
      <c r="C40" s="43"/>
      <c r="D40" s="43"/>
      <c r="E40" s="43"/>
      <c r="F40" s="43"/>
      <c r="G40" s="43"/>
      <c r="H40" s="103"/>
      <c r="I40" s="15"/>
      <c r="J40" s="16"/>
    </row>
    <row r="41" spans="1:10" ht="15.75" customHeight="1" x14ac:dyDescent="0.25">
      <c r="A41" s="104" t="s">
        <v>63</v>
      </c>
      <c r="B41" s="43"/>
      <c r="C41" s="43"/>
      <c r="D41" s="43"/>
      <c r="E41" s="43"/>
      <c r="F41" s="43"/>
      <c r="G41" s="43"/>
      <c r="H41" s="43"/>
      <c r="I41" s="43"/>
      <c r="J41" s="44"/>
    </row>
    <row r="42" spans="1:10" ht="15.75" customHeight="1" x14ac:dyDescent="0.25">
      <c r="A42" s="13" t="s">
        <v>64</v>
      </c>
      <c r="B42" s="118"/>
      <c r="C42" s="119"/>
      <c r="D42" s="119"/>
      <c r="E42" s="119"/>
      <c r="F42" s="119"/>
      <c r="G42" s="119"/>
      <c r="H42" s="119"/>
      <c r="I42" s="119"/>
      <c r="J42" s="120"/>
    </row>
    <row r="43" spans="1:10" ht="15.75" customHeight="1" x14ac:dyDescent="0.25">
      <c r="A43" s="10" t="s">
        <v>65</v>
      </c>
      <c r="B43" s="121"/>
      <c r="C43" s="110"/>
      <c r="D43" s="110"/>
      <c r="E43" s="110"/>
      <c r="F43" s="110"/>
      <c r="G43" s="110"/>
      <c r="H43" s="110"/>
      <c r="I43" s="110"/>
      <c r="J43" s="122"/>
    </row>
    <row r="44" spans="1:10" ht="15.75" customHeight="1" x14ac:dyDescent="0.25">
      <c r="A44" s="10" t="s">
        <v>66</v>
      </c>
      <c r="B44" s="121"/>
      <c r="C44" s="110"/>
      <c r="D44" s="110"/>
      <c r="E44" s="110"/>
      <c r="F44" s="110"/>
      <c r="G44" s="110"/>
      <c r="H44" s="110"/>
      <c r="I44" s="110"/>
      <c r="J44" s="122"/>
    </row>
    <row r="45" spans="1:10" ht="15.75" customHeight="1" x14ac:dyDescent="0.25">
      <c r="A45" s="13" t="s">
        <v>67</v>
      </c>
      <c r="B45" s="121"/>
      <c r="C45" s="110"/>
      <c r="D45" s="110"/>
      <c r="E45" s="110"/>
      <c r="F45" s="110"/>
      <c r="G45" s="110"/>
      <c r="H45" s="110"/>
      <c r="I45" s="110"/>
      <c r="J45" s="122"/>
    </row>
    <row r="46" spans="1:10" ht="15.75" customHeight="1" x14ac:dyDescent="0.25">
      <c r="A46" s="10" t="s">
        <v>68</v>
      </c>
      <c r="B46" s="123"/>
      <c r="C46" s="124"/>
      <c r="D46" s="124"/>
      <c r="E46" s="124"/>
      <c r="F46" s="124"/>
      <c r="G46" s="124"/>
      <c r="H46" s="124"/>
      <c r="I46" s="124"/>
      <c r="J46" s="125"/>
    </row>
    <row r="47" spans="1:10" ht="15.75" customHeight="1" x14ac:dyDescent="0.25">
      <c r="A47" s="10"/>
      <c r="B47" s="126"/>
      <c r="C47" s="127"/>
      <c r="D47" s="127"/>
      <c r="E47" s="127"/>
      <c r="F47" s="127"/>
      <c r="G47" s="127"/>
      <c r="H47" s="127"/>
      <c r="I47" s="127"/>
      <c r="J47" s="128"/>
    </row>
    <row r="48" spans="1:10" ht="15.75" customHeight="1" x14ac:dyDescent="0.25">
      <c r="A48" s="14"/>
      <c r="B48" s="129"/>
      <c r="C48" s="130"/>
      <c r="D48" s="130"/>
      <c r="E48" s="130"/>
      <c r="F48" s="130"/>
      <c r="G48" s="130"/>
      <c r="H48" s="130"/>
      <c r="I48" s="130"/>
      <c r="J48" s="131"/>
    </row>
    <row r="49" s="7" customFormat="1" ht="15.75" customHeight="1" x14ac:dyDescent="0.2"/>
    <row r="50" s="7" customFormat="1" ht="15.75" customHeight="1" x14ac:dyDescent="0.2"/>
    <row r="51" s="7" customFormat="1" ht="15.75" customHeight="1" x14ac:dyDescent="0.2"/>
    <row r="52" s="7" customFormat="1" ht="15.75" customHeight="1" x14ac:dyDescent="0.2"/>
    <row r="53" s="7" customFormat="1" ht="15.75" customHeight="1" x14ac:dyDescent="0.2"/>
    <row r="54" s="7" customFormat="1" ht="15.75" customHeight="1" x14ac:dyDescent="0.2"/>
    <row r="55" s="7" customFormat="1" ht="15.75" customHeight="1" x14ac:dyDescent="0.2"/>
    <row r="56" s="7" customFormat="1" ht="15.75" customHeight="1" x14ac:dyDescent="0.2"/>
    <row r="57" s="7" customFormat="1" ht="15.75" customHeight="1" x14ac:dyDescent="0.2"/>
    <row r="58" s="7" customFormat="1" ht="15.75" customHeight="1" x14ac:dyDescent="0.2"/>
    <row r="59" s="7" customFormat="1" ht="15.75" customHeight="1" x14ac:dyDescent="0.2"/>
    <row r="60" s="7" customFormat="1" ht="15.75" customHeight="1" x14ac:dyDescent="0.2"/>
    <row r="61" s="7" customFormat="1" ht="15.75" customHeight="1" x14ac:dyDescent="0.2"/>
    <row r="62" s="7" customFormat="1" ht="15.75" customHeight="1" x14ac:dyDescent="0.2"/>
    <row r="63" s="7" customFormat="1" ht="15.75" customHeight="1" x14ac:dyDescent="0.2"/>
    <row r="64" s="7" customFormat="1" ht="15.75" customHeight="1" x14ac:dyDescent="0.2"/>
    <row r="65" spans="1:7" ht="15.75" customHeight="1" x14ac:dyDescent="0.2"/>
    <row r="66" spans="1:7" ht="15.75" customHeight="1" x14ac:dyDescent="0.25">
      <c r="A66" s="105" t="s">
        <v>69</v>
      </c>
      <c r="B66" s="47"/>
      <c r="C66" s="47"/>
      <c r="D66" s="47"/>
      <c r="E66" s="47"/>
      <c r="F66" s="47"/>
      <c r="G66" s="48"/>
    </row>
    <row r="67" spans="1:7" ht="15.75" customHeight="1" x14ac:dyDescent="0.25">
      <c r="A67" s="35" t="s">
        <v>70</v>
      </c>
      <c r="B67" s="36"/>
      <c r="C67" s="36"/>
      <c r="D67" s="36"/>
      <c r="E67" s="36"/>
      <c r="F67" s="36"/>
      <c r="G67" s="36"/>
    </row>
    <row r="68" spans="1:7" ht="15.75" customHeight="1" x14ac:dyDescent="0.2"/>
    <row r="69" spans="1:7" ht="15.75" customHeight="1" x14ac:dyDescent="0.2"/>
    <row r="70" spans="1:7" ht="15.75" customHeight="1" x14ac:dyDescent="0.2"/>
    <row r="71" spans="1:7" ht="15.75" customHeight="1" x14ac:dyDescent="0.2"/>
    <row r="72" spans="1:7" ht="15.75" customHeight="1" x14ac:dyDescent="0.2"/>
    <row r="73" spans="1:7" ht="15.75" customHeight="1" x14ac:dyDescent="0.2"/>
    <row r="74" spans="1:7" ht="15.75" customHeight="1" x14ac:dyDescent="0.2"/>
    <row r="75" spans="1:7" ht="15.75" customHeight="1" x14ac:dyDescent="0.2"/>
    <row r="76" spans="1:7" ht="15.75" customHeight="1" x14ac:dyDescent="0.2"/>
    <row r="77" spans="1:7" ht="15.75" customHeight="1" x14ac:dyDescent="0.2"/>
    <row r="78" spans="1:7" ht="15.75" customHeight="1" x14ac:dyDescent="0.2"/>
    <row r="79" spans="1:7" ht="15.75" customHeight="1" x14ac:dyDescent="0.2"/>
    <row r="80" spans="1:7" ht="15.75" customHeight="1" x14ac:dyDescent="0.2"/>
    <row r="81" s="7" customFormat="1" ht="15.75" customHeight="1" x14ac:dyDescent="0.2"/>
    <row r="82" s="7" customFormat="1" ht="15.75" customHeight="1" x14ac:dyDescent="0.2"/>
    <row r="83" s="7" customFormat="1" ht="15.75" customHeight="1" x14ac:dyDescent="0.2"/>
    <row r="84" s="7" customFormat="1" ht="15.75" customHeight="1" x14ac:dyDescent="0.2"/>
    <row r="85" s="7" customFormat="1" ht="15.75" customHeight="1" x14ac:dyDescent="0.2"/>
    <row r="86" s="7" customFormat="1" ht="15.75" customHeight="1" x14ac:dyDescent="0.2"/>
    <row r="87" s="7" customFormat="1" ht="15.75" customHeight="1" x14ac:dyDescent="0.2"/>
    <row r="88" s="7" customFormat="1" ht="15.75" customHeight="1" x14ac:dyDescent="0.2"/>
    <row r="89" s="7" customFormat="1" ht="15.75" customHeight="1" x14ac:dyDescent="0.2"/>
    <row r="90" s="7" customFormat="1" ht="15.75" customHeight="1" x14ac:dyDescent="0.2"/>
    <row r="91" s="7" customFormat="1" ht="15.75" customHeight="1" x14ac:dyDescent="0.2"/>
    <row r="92" s="7" customFormat="1" ht="15.75" customHeight="1" x14ac:dyDescent="0.2"/>
    <row r="93" s="7" customFormat="1" ht="15.75" customHeight="1" x14ac:dyDescent="0.2"/>
    <row r="94" s="7" customFormat="1" ht="15.75" customHeight="1" x14ac:dyDescent="0.2"/>
    <row r="95" s="7" customFormat="1" ht="15.75" customHeight="1" x14ac:dyDescent="0.2"/>
    <row r="96" s="7" customFormat="1" ht="15.75" customHeight="1" x14ac:dyDescent="0.2"/>
    <row r="97" s="7" customFormat="1" ht="15.75" customHeight="1" x14ac:dyDescent="0.2"/>
    <row r="98" s="7" customFormat="1" ht="15.75" customHeight="1" x14ac:dyDescent="0.2"/>
    <row r="99" s="7" customFormat="1" ht="15.75" customHeight="1" x14ac:dyDescent="0.2"/>
    <row r="100" s="7" customFormat="1" ht="15.75" customHeight="1" x14ac:dyDescent="0.2"/>
    <row r="101" s="7" customFormat="1" ht="15.75" customHeight="1" x14ac:dyDescent="0.2"/>
    <row r="102" s="7" customFormat="1" ht="15.75" customHeight="1" x14ac:dyDescent="0.2"/>
    <row r="103" s="7" customFormat="1" ht="15.75" customHeight="1" x14ac:dyDescent="0.2"/>
    <row r="104" s="7" customFormat="1" ht="15.75" customHeight="1" x14ac:dyDescent="0.2"/>
    <row r="105" s="7" customFormat="1" ht="15.75" customHeight="1" x14ac:dyDescent="0.2"/>
    <row r="106" s="7" customFormat="1" ht="15.75" customHeight="1" x14ac:dyDescent="0.2"/>
    <row r="107" s="7" customFormat="1" ht="15.75" customHeight="1" x14ac:dyDescent="0.2"/>
    <row r="108" s="7" customFormat="1" ht="15.75" customHeight="1" x14ac:dyDescent="0.2"/>
    <row r="109" s="7" customFormat="1" ht="15.75" customHeight="1" x14ac:dyDescent="0.2"/>
    <row r="110" s="7" customFormat="1" ht="15.75" customHeight="1" x14ac:dyDescent="0.2"/>
    <row r="111" s="7" customFormat="1" ht="15.75" customHeight="1" x14ac:dyDescent="0.2"/>
    <row r="112" s="7" customFormat="1" ht="15.75" customHeight="1" x14ac:dyDescent="0.2"/>
    <row r="113" s="7" customFormat="1" ht="15.75" customHeight="1" x14ac:dyDescent="0.2"/>
    <row r="114" s="7" customFormat="1" ht="15.75" customHeight="1" x14ac:dyDescent="0.2"/>
    <row r="115" s="7" customFormat="1" ht="15.75" customHeight="1" x14ac:dyDescent="0.2"/>
    <row r="116" s="7" customFormat="1" ht="15.75" customHeight="1" x14ac:dyDescent="0.2"/>
    <row r="117" s="7" customFormat="1" ht="15.75" customHeight="1" x14ac:dyDescent="0.2"/>
    <row r="118" s="7" customFormat="1" ht="15.75" customHeight="1" x14ac:dyDescent="0.2"/>
    <row r="119" s="7" customFormat="1" ht="15.75" customHeight="1" x14ac:dyDescent="0.2"/>
    <row r="120" s="7" customFormat="1" ht="15.75" customHeight="1" x14ac:dyDescent="0.2"/>
    <row r="121" s="7" customFormat="1" ht="15.75" customHeight="1" x14ac:dyDescent="0.2"/>
    <row r="122" s="7" customFormat="1" ht="15.75" customHeight="1" x14ac:dyDescent="0.2"/>
    <row r="123" s="7" customFormat="1" ht="15.75" customHeight="1" x14ac:dyDescent="0.2"/>
    <row r="124" s="7" customFormat="1" ht="15.75" customHeight="1" x14ac:dyDescent="0.2"/>
    <row r="125" s="7" customFormat="1" ht="15.75" customHeight="1" x14ac:dyDescent="0.2"/>
    <row r="126" s="7" customFormat="1" ht="15.75" customHeight="1" x14ac:dyDescent="0.2"/>
    <row r="127" s="7" customFormat="1" ht="15.75" customHeight="1" x14ac:dyDescent="0.2"/>
    <row r="128" s="7" customFormat="1" ht="15.75" customHeight="1" x14ac:dyDescent="0.2"/>
    <row r="129" s="7" customFormat="1" ht="15.75" customHeight="1" x14ac:dyDescent="0.2"/>
    <row r="130" s="7" customFormat="1" ht="15.75" customHeight="1" x14ac:dyDescent="0.2"/>
    <row r="131" s="7" customFormat="1" ht="15.75" customHeight="1" x14ac:dyDescent="0.2"/>
    <row r="132" s="7" customFormat="1" ht="15.75" customHeight="1" x14ac:dyDescent="0.2"/>
    <row r="133" s="7" customFormat="1" ht="15.75" customHeight="1" x14ac:dyDescent="0.2"/>
    <row r="134" s="7" customFormat="1" ht="15.75" customHeight="1" x14ac:dyDescent="0.2"/>
    <row r="135" s="7" customFormat="1" ht="15.75" customHeight="1" x14ac:dyDescent="0.2"/>
    <row r="136" s="7" customFormat="1" ht="15.75" customHeight="1" x14ac:dyDescent="0.2"/>
    <row r="137" s="7" customFormat="1" ht="15.75" customHeight="1" x14ac:dyDescent="0.2"/>
    <row r="138" s="7" customFormat="1" ht="15.75" customHeight="1" x14ac:dyDescent="0.2"/>
    <row r="139" s="7" customFormat="1" ht="15.75" customHeight="1" x14ac:dyDescent="0.2"/>
    <row r="140" s="7" customFormat="1" ht="15.75" customHeight="1" x14ac:dyDescent="0.2"/>
    <row r="141" s="7" customFormat="1" ht="15.75" customHeight="1" x14ac:dyDescent="0.2"/>
    <row r="142" s="7" customFormat="1" ht="15.75" customHeight="1" x14ac:dyDescent="0.2"/>
    <row r="143" s="7" customFormat="1" ht="15.75" customHeight="1" x14ac:dyDescent="0.2"/>
    <row r="144" s="7" customFormat="1" ht="15.75" customHeight="1" x14ac:dyDescent="0.2"/>
    <row r="145" s="7" customFormat="1" ht="15.75" customHeight="1" x14ac:dyDescent="0.2"/>
    <row r="146" s="7" customFormat="1" ht="15.75" customHeight="1" x14ac:dyDescent="0.2"/>
    <row r="147" s="7" customFormat="1" ht="15.75" customHeight="1" x14ac:dyDescent="0.2"/>
    <row r="148" s="7" customFormat="1" ht="15.75" customHeight="1" x14ac:dyDescent="0.2"/>
    <row r="149" s="7" customFormat="1" ht="15.75" customHeight="1" x14ac:dyDescent="0.2"/>
    <row r="150" s="7" customFormat="1" ht="15.75" customHeight="1" x14ac:dyDescent="0.2"/>
    <row r="151" s="7" customFormat="1" ht="15.75" customHeight="1" x14ac:dyDescent="0.2"/>
    <row r="152" s="7" customFormat="1" ht="15.75" customHeight="1" x14ac:dyDescent="0.2"/>
    <row r="153" s="7" customFormat="1" ht="15.75" customHeight="1" x14ac:dyDescent="0.2"/>
    <row r="154" s="7" customFormat="1" ht="15.75" customHeight="1" x14ac:dyDescent="0.2"/>
    <row r="155" s="7" customFormat="1" ht="15.75" customHeight="1" x14ac:dyDescent="0.2"/>
    <row r="156" s="7" customFormat="1" ht="15.75" customHeight="1" x14ac:dyDescent="0.2"/>
    <row r="157" s="7" customFormat="1" ht="15.75" customHeight="1" x14ac:dyDescent="0.2"/>
    <row r="158" s="7" customFormat="1" ht="15.75" customHeight="1" x14ac:dyDescent="0.2"/>
    <row r="159" s="7" customFormat="1" ht="15.75" customHeight="1" x14ac:dyDescent="0.2"/>
    <row r="160" s="7" customFormat="1" ht="15.75" customHeight="1" x14ac:dyDescent="0.2"/>
    <row r="161" s="7" customFormat="1" ht="15.75" customHeight="1" x14ac:dyDescent="0.2"/>
    <row r="162" s="7" customFormat="1" ht="15.75" customHeight="1" x14ac:dyDescent="0.2"/>
    <row r="163" s="7" customFormat="1" ht="15.75" customHeight="1" x14ac:dyDescent="0.2"/>
    <row r="164" s="7" customFormat="1" ht="15.75" customHeight="1" x14ac:dyDescent="0.2"/>
    <row r="165" s="7" customFormat="1" ht="15.75" customHeight="1" x14ac:dyDescent="0.2"/>
    <row r="166" s="7" customFormat="1" ht="15.75" customHeight="1" x14ac:dyDescent="0.2"/>
    <row r="167" s="7" customFormat="1" ht="15.75" customHeight="1" x14ac:dyDescent="0.2"/>
    <row r="168" s="7" customFormat="1" ht="15.75" customHeight="1" x14ac:dyDescent="0.2"/>
    <row r="169" s="7" customFormat="1" ht="15.75" customHeight="1" x14ac:dyDescent="0.2"/>
    <row r="170" s="7" customFormat="1" ht="15.75" customHeight="1" x14ac:dyDescent="0.2"/>
    <row r="171" s="7" customFormat="1" ht="15.75" customHeight="1" x14ac:dyDescent="0.2"/>
    <row r="172" s="7" customFormat="1" ht="15.75" customHeight="1" x14ac:dyDescent="0.2"/>
    <row r="173" s="7" customFormat="1" ht="15.75" customHeight="1" x14ac:dyDescent="0.2"/>
    <row r="174" s="7" customFormat="1" ht="15.75" customHeight="1" x14ac:dyDescent="0.2"/>
    <row r="175" s="7" customFormat="1" ht="15.75" customHeight="1" x14ac:dyDescent="0.2"/>
    <row r="176" s="7" customFormat="1" ht="15.75" customHeight="1" x14ac:dyDescent="0.2"/>
    <row r="177" s="7" customFormat="1" ht="15.75" customHeight="1" x14ac:dyDescent="0.2"/>
    <row r="178" s="7" customFormat="1" ht="15.75" customHeight="1" x14ac:dyDescent="0.2"/>
    <row r="179" s="7" customFormat="1" ht="15.75" customHeight="1" x14ac:dyDescent="0.2"/>
    <row r="180" s="7" customFormat="1" ht="15.75" customHeight="1" x14ac:dyDescent="0.2"/>
    <row r="181" s="7" customFormat="1" ht="15.75" customHeight="1" x14ac:dyDescent="0.2"/>
    <row r="182" s="7" customFormat="1" ht="15.75" customHeight="1" x14ac:dyDescent="0.2"/>
    <row r="183" s="7" customFormat="1" ht="15.75" customHeight="1" x14ac:dyDescent="0.2"/>
    <row r="184" s="7" customFormat="1" ht="15.75" customHeight="1" x14ac:dyDescent="0.2"/>
    <row r="185" s="7" customFormat="1" ht="15.75" customHeight="1" x14ac:dyDescent="0.2"/>
    <row r="186" s="7" customFormat="1" ht="15.75" customHeight="1" x14ac:dyDescent="0.2"/>
    <row r="187" s="7" customFormat="1" ht="15.75" customHeight="1" x14ac:dyDescent="0.2"/>
    <row r="188" s="7" customFormat="1" ht="15.75" customHeight="1" x14ac:dyDescent="0.2"/>
    <row r="189" s="7" customFormat="1" ht="15.75" customHeight="1" x14ac:dyDescent="0.2"/>
    <row r="190" s="7" customFormat="1" ht="15.75" customHeight="1" x14ac:dyDescent="0.2"/>
    <row r="191" s="7" customFormat="1" ht="15.75" customHeight="1" x14ac:dyDescent="0.2"/>
    <row r="192" s="7" customFormat="1" ht="15.75" customHeight="1" x14ac:dyDescent="0.2"/>
    <row r="193" s="7" customFormat="1" ht="15.75" customHeight="1" x14ac:dyDescent="0.2"/>
    <row r="194" s="7" customFormat="1" ht="15.75" customHeight="1" x14ac:dyDescent="0.2"/>
    <row r="195" s="7" customFormat="1" ht="15.75" customHeight="1" x14ac:dyDescent="0.2"/>
    <row r="196" s="7" customFormat="1" ht="15.75" customHeight="1" x14ac:dyDescent="0.2"/>
    <row r="197" s="7" customFormat="1" ht="15.75" customHeight="1" x14ac:dyDescent="0.2"/>
    <row r="198" s="7" customFormat="1" ht="15.75" customHeight="1" x14ac:dyDescent="0.2"/>
    <row r="199" s="7" customFormat="1" ht="15.75" customHeight="1" x14ac:dyDescent="0.2"/>
    <row r="200" s="7" customFormat="1" ht="15.75" customHeight="1" x14ac:dyDescent="0.2"/>
    <row r="201" s="7" customFormat="1" ht="15.75" customHeight="1" x14ac:dyDescent="0.2"/>
    <row r="202" s="7" customFormat="1" ht="15.75" customHeight="1" x14ac:dyDescent="0.2"/>
    <row r="203" s="7" customFormat="1" ht="15.75" customHeight="1" x14ac:dyDescent="0.2"/>
    <row r="204" s="7" customFormat="1" ht="15.75" customHeight="1" x14ac:dyDescent="0.2"/>
    <row r="205" s="7" customFormat="1" ht="15.75" customHeight="1" x14ac:dyDescent="0.2"/>
    <row r="206" s="7" customFormat="1" ht="15.75" customHeight="1" x14ac:dyDescent="0.2"/>
    <row r="207" s="7" customFormat="1" ht="15.75" customHeight="1" x14ac:dyDescent="0.2"/>
    <row r="208" s="7" customFormat="1" ht="15.75" customHeight="1" x14ac:dyDescent="0.2"/>
    <row r="209" s="7" customFormat="1" ht="15.75" customHeight="1" x14ac:dyDescent="0.2"/>
    <row r="210" s="7" customFormat="1" ht="15.75" customHeight="1" x14ac:dyDescent="0.2"/>
    <row r="211" s="7" customFormat="1" ht="15.75" customHeight="1" x14ac:dyDescent="0.2"/>
    <row r="212" s="7" customFormat="1" ht="15.75" customHeight="1" x14ac:dyDescent="0.2"/>
    <row r="213" s="7" customFormat="1" ht="15.75" customHeight="1" x14ac:dyDescent="0.2"/>
    <row r="214" s="7" customFormat="1" ht="15.75" customHeight="1" x14ac:dyDescent="0.2"/>
    <row r="215" s="7" customFormat="1" ht="15.75" customHeight="1" x14ac:dyDescent="0.2"/>
    <row r="216" s="7" customFormat="1" ht="15.75" customHeight="1" x14ac:dyDescent="0.2"/>
    <row r="217" s="7" customFormat="1" ht="15.75" customHeight="1" x14ac:dyDescent="0.2"/>
    <row r="218" s="7" customFormat="1" ht="15.75" customHeight="1" x14ac:dyDescent="0.2"/>
    <row r="219" s="7" customFormat="1" ht="15.75" customHeight="1" x14ac:dyDescent="0.2"/>
    <row r="220" s="7" customFormat="1" ht="15.75" customHeight="1" x14ac:dyDescent="0.2"/>
    <row r="221" s="7" customFormat="1" ht="15.75" customHeight="1" x14ac:dyDescent="0.2"/>
    <row r="222" s="7" customFormat="1" ht="15.75" customHeight="1" x14ac:dyDescent="0.2"/>
    <row r="223" s="7" customFormat="1" ht="15.75" customHeight="1" x14ac:dyDescent="0.2"/>
    <row r="224" s="7" customFormat="1" ht="15.75" customHeight="1" x14ac:dyDescent="0.2"/>
    <row r="225" s="7" customFormat="1" ht="15.75" customHeight="1" x14ac:dyDescent="0.2"/>
    <row r="226" s="7" customFormat="1" ht="15.75" customHeight="1" x14ac:dyDescent="0.2"/>
    <row r="227" s="7" customFormat="1" ht="15.75" customHeight="1" x14ac:dyDescent="0.2"/>
    <row r="228" s="7" customFormat="1" ht="15.75" customHeight="1" x14ac:dyDescent="0.2"/>
    <row r="229" s="7" customFormat="1" ht="15.75" customHeight="1" x14ac:dyDescent="0.2"/>
    <row r="230" s="7" customFormat="1" ht="15.75" customHeight="1" x14ac:dyDescent="0.2"/>
    <row r="231" s="7" customFormat="1" ht="15.75" customHeight="1" x14ac:dyDescent="0.2"/>
    <row r="232" s="7" customFormat="1" ht="15.75" customHeight="1" x14ac:dyDescent="0.2"/>
    <row r="233" s="7" customFormat="1" ht="15.75" customHeight="1" x14ac:dyDescent="0.2"/>
    <row r="234" s="7" customFormat="1" ht="15.75" customHeight="1" x14ac:dyDescent="0.2"/>
    <row r="235" s="7" customFormat="1" ht="15.75" customHeight="1" x14ac:dyDescent="0.2"/>
    <row r="236" s="7" customFormat="1" ht="15.75" customHeight="1" x14ac:dyDescent="0.2"/>
    <row r="237" s="7" customFormat="1" ht="15.75" customHeight="1" x14ac:dyDescent="0.2"/>
    <row r="238" s="7" customFormat="1" ht="15.75" customHeight="1" x14ac:dyDescent="0.2"/>
    <row r="239" s="7" customFormat="1" ht="15.75" customHeight="1" x14ac:dyDescent="0.2"/>
    <row r="240" s="7" customFormat="1" ht="15.75" customHeight="1" x14ac:dyDescent="0.2"/>
    <row r="241" s="7" customFormat="1" ht="15.75" customHeight="1" x14ac:dyDescent="0.2"/>
    <row r="242" s="7" customFormat="1" ht="15.75" customHeight="1" x14ac:dyDescent="0.2"/>
    <row r="243" s="7" customFormat="1" ht="15.75" customHeight="1" x14ac:dyDescent="0.2"/>
    <row r="244" s="7" customFormat="1" ht="15.75" customHeight="1" x14ac:dyDescent="0.2"/>
    <row r="245" s="7" customFormat="1" ht="15.75" customHeight="1" x14ac:dyDescent="0.2"/>
    <row r="246" s="7" customFormat="1" ht="15.75" customHeight="1" x14ac:dyDescent="0.2"/>
    <row r="247" s="7" customFormat="1" ht="15.75" customHeight="1" x14ac:dyDescent="0.2"/>
    <row r="248" s="7" customFormat="1" ht="15.75" customHeight="1" x14ac:dyDescent="0.2"/>
    <row r="249" s="7" customFormat="1" ht="15.75" customHeight="1" x14ac:dyDescent="0.2"/>
    <row r="250" s="7" customFormat="1" ht="15.75" customHeight="1" x14ac:dyDescent="0.2"/>
    <row r="251" s="7" customFormat="1" ht="15.75" customHeight="1" x14ac:dyDescent="0.2"/>
    <row r="252" s="7" customFormat="1" ht="15.75" customHeight="1" x14ac:dyDescent="0.2"/>
    <row r="253" s="7" customFormat="1" ht="15.75" customHeight="1" x14ac:dyDescent="0.2"/>
    <row r="254" s="7" customFormat="1" ht="15.75" customHeight="1" x14ac:dyDescent="0.2"/>
    <row r="255" s="7" customFormat="1" ht="15.75" customHeight="1" x14ac:dyDescent="0.2"/>
    <row r="256" s="7" customFormat="1" ht="15.75" customHeight="1" x14ac:dyDescent="0.2"/>
    <row r="257" s="7" customFormat="1" ht="15.75" customHeight="1" x14ac:dyDescent="0.2"/>
    <row r="258" s="7" customFormat="1" ht="15.75" customHeight="1" x14ac:dyDescent="0.2"/>
    <row r="259" s="7" customFormat="1" ht="15.75" customHeight="1" x14ac:dyDescent="0.2"/>
    <row r="260" s="7" customFormat="1" ht="15.75" customHeight="1" x14ac:dyDescent="0.2"/>
    <row r="261" s="7" customFormat="1" ht="15.75" customHeight="1" x14ac:dyDescent="0.2"/>
    <row r="262" s="7" customFormat="1" ht="15.75" customHeight="1" x14ac:dyDescent="0.2"/>
    <row r="263" s="7" customFormat="1" ht="15.75" customHeight="1" x14ac:dyDescent="0.2"/>
    <row r="264" s="7" customFormat="1" ht="15.75" customHeight="1" x14ac:dyDescent="0.2"/>
    <row r="265" s="7" customFormat="1" ht="15.75" customHeight="1" x14ac:dyDescent="0.2"/>
    <row r="266" s="7" customFormat="1" ht="15.75" customHeight="1" x14ac:dyDescent="0.2"/>
    <row r="267" s="7" customFormat="1" ht="15.75" customHeight="1" x14ac:dyDescent="0.2"/>
    <row r="268" s="7" customFormat="1" ht="15.75" customHeight="1" x14ac:dyDescent="0.2"/>
    <row r="269" s="7" customFormat="1" ht="15.75" customHeight="1" x14ac:dyDescent="0.2"/>
    <row r="270" s="7" customFormat="1" ht="15.75" customHeight="1" x14ac:dyDescent="0.2"/>
    <row r="271" s="7" customFormat="1" ht="15.75" customHeight="1" x14ac:dyDescent="0.2"/>
    <row r="272" s="7" customFormat="1" ht="15.75" customHeight="1" x14ac:dyDescent="0.2"/>
    <row r="273" s="7" customFormat="1" ht="15.75" customHeight="1" x14ac:dyDescent="0.2"/>
    <row r="274" s="7" customFormat="1" ht="15.75" customHeight="1" x14ac:dyDescent="0.2"/>
    <row r="275" s="7" customFormat="1" ht="15.75" customHeight="1" x14ac:dyDescent="0.2"/>
    <row r="276" s="7" customFormat="1" ht="15.75" customHeight="1" x14ac:dyDescent="0.2"/>
    <row r="277" s="7" customFormat="1" ht="15.75" customHeight="1" x14ac:dyDescent="0.2"/>
    <row r="278" s="7" customFormat="1" ht="15.75" customHeight="1" x14ac:dyDescent="0.2"/>
    <row r="279" s="7" customFormat="1" ht="15.75" customHeight="1" x14ac:dyDescent="0.2"/>
    <row r="280" s="7" customFormat="1" ht="15.75" customHeight="1" x14ac:dyDescent="0.2"/>
    <row r="281" s="7" customFormat="1" ht="15.75" customHeight="1" x14ac:dyDescent="0.2"/>
    <row r="282" s="7" customFormat="1" ht="15.75" customHeight="1" x14ac:dyDescent="0.2"/>
    <row r="283" s="7" customFormat="1" ht="15.75" customHeight="1" x14ac:dyDescent="0.2"/>
    <row r="284" s="7" customFormat="1" ht="15.75" customHeight="1" x14ac:dyDescent="0.2"/>
    <row r="285" s="7" customFormat="1" ht="15.75" customHeight="1" x14ac:dyDescent="0.2"/>
    <row r="286" s="7" customFormat="1" ht="15.75" customHeight="1" x14ac:dyDescent="0.2"/>
    <row r="287" s="7" customFormat="1" ht="15.75" customHeight="1" x14ac:dyDescent="0.2"/>
    <row r="288" s="7" customFormat="1" ht="15.75" customHeight="1" x14ac:dyDescent="0.2"/>
    <row r="289" s="7" customFormat="1" ht="15.75" customHeight="1" x14ac:dyDescent="0.2"/>
    <row r="290" s="7" customFormat="1" ht="15.75" customHeight="1" x14ac:dyDescent="0.2"/>
    <row r="291" s="7" customFormat="1" ht="15.75" customHeight="1" x14ac:dyDescent="0.2"/>
    <row r="292" s="7" customFormat="1" ht="15.75" customHeight="1" x14ac:dyDescent="0.2"/>
    <row r="293" s="7" customFormat="1" ht="15.75" customHeight="1" x14ac:dyDescent="0.2"/>
    <row r="294" s="7" customFormat="1" ht="15.75" customHeight="1" x14ac:dyDescent="0.2"/>
    <row r="295" s="7" customFormat="1" ht="15.75" customHeight="1" x14ac:dyDescent="0.2"/>
    <row r="296" s="7" customFormat="1" ht="15.75" customHeight="1" x14ac:dyDescent="0.2"/>
    <row r="297" s="7" customFormat="1" ht="15.75" customHeight="1" x14ac:dyDescent="0.2"/>
    <row r="298" s="7" customFormat="1" ht="15.75" customHeight="1" x14ac:dyDescent="0.2"/>
    <row r="299" s="7" customFormat="1" ht="15.75" customHeight="1" x14ac:dyDescent="0.2"/>
    <row r="300" s="7" customFormat="1" ht="15.75" customHeight="1" x14ac:dyDescent="0.2"/>
    <row r="301" s="7" customFormat="1" ht="15.75" customHeight="1" x14ac:dyDescent="0.2"/>
    <row r="302" s="7" customFormat="1" ht="15.75" customHeight="1" x14ac:dyDescent="0.2"/>
    <row r="303" s="7" customFormat="1" ht="15.75" customHeight="1" x14ac:dyDescent="0.2"/>
    <row r="304" s="7" customFormat="1" ht="15.75" customHeight="1" x14ac:dyDescent="0.2"/>
    <row r="305" s="7" customFormat="1" ht="15.75" customHeight="1" x14ac:dyDescent="0.2"/>
    <row r="306" s="7" customFormat="1" ht="15.75" customHeight="1" x14ac:dyDescent="0.2"/>
    <row r="307" s="7" customFormat="1" ht="15.75" customHeight="1" x14ac:dyDescent="0.2"/>
    <row r="308" s="7" customFormat="1" ht="15.75" customHeight="1" x14ac:dyDescent="0.2"/>
    <row r="309" s="7" customFormat="1" ht="15.75" customHeight="1" x14ac:dyDescent="0.2"/>
    <row r="310" s="7" customFormat="1" ht="15.75" customHeight="1" x14ac:dyDescent="0.2"/>
    <row r="311" s="7" customFormat="1" ht="15.75" customHeight="1" x14ac:dyDescent="0.2"/>
    <row r="312" s="7" customFormat="1" ht="15.75" customHeight="1" x14ac:dyDescent="0.2"/>
    <row r="313" s="7" customFormat="1" ht="15.75" customHeight="1" x14ac:dyDescent="0.2"/>
    <row r="314" s="7" customFormat="1" ht="15.75" customHeight="1" x14ac:dyDescent="0.2"/>
    <row r="315" s="7" customFormat="1" ht="15.75" customHeight="1" x14ac:dyDescent="0.2"/>
    <row r="316" s="7" customFormat="1" ht="15.75" customHeight="1" x14ac:dyDescent="0.2"/>
    <row r="317" s="7" customFormat="1" ht="15.75" customHeight="1" x14ac:dyDescent="0.2"/>
    <row r="318" s="7" customFormat="1" ht="15.75" customHeight="1" x14ac:dyDescent="0.2"/>
    <row r="319" s="7" customFormat="1" ht="15.75" customHeight="1" x14ac:dyDescent="0.2"/>
    <row r="320" s="7" customFormat="1" ht="15.75" customHeight="1" x14ac:dyDescent="0.2"/>
    <row r="321" s="7" customFormat="1" ht="15.75" customHeight="1" x14ac:dyDescent="0.2"/>
    <row r="322" s="7" customFormat="1" ht="15.75" customHeight="1" x14ac:dyDescent="0.2"/>
    <row r="323" s="7" customFormat="1" ht="15.75" customHeight="1" x14ac:dyDescent="0.2"/>
    <row r="324" s="7" customFormat="1" ht="15.75" customHeight="1" x14ac:dyDescent="0.2"/>
    <row r="325" s="7" customFormat="1" ht="15.75" customHeight="1" x14ac:dyDescent="0.2"/>
    <row r="326" s="7" customFormat="1" ht="15.75" customHeight="1" x14ac:dyDescent="0.2"/>
    <row r="327" s="7" customFormat="1" ht="15.75" customHeight="1" x14ac:dyDescent="0.2"/>
    <row r="328" s="7" customFormat="1" ht="15.75" customHeight="1" x14ac:dyDescent="0.2"/>
    <row r="329" s="7" customFormat="1" ht="15.75" customHeight="1" x14ac:dyDescent="0.2"/>
    <row r="330" s="7" customFormat="1" ht="15.75" customHeight="1" x14ac:dyDescent="0.2"/>
    <row r="331" s="7" customFormat="1" ht="15.75" customHeight="1" x14ac:dyDescent="0.2"/>
    <row r="332" s="7" customFormat="1" ht="15.75" customHeight="1" x14ac:dyDescent="0.2"/>
    <row r="333" s="7" customFormat="1" ht="15.75" customHeight="1" x14ac:dyDescent="0.2"/>
    <row r="334" s="7" customFormat="1" ht="15.75" customHeight="1" x14ac:dyDescent="0.2"/>
    <row r="335" s="7" customFormat="1" ht="15.75" customHeight="1" x14ac:dyDescent="0.2"/>
    <row r="336" s="7" customFormat="1" ht="15.75" customHeight="1" x14ac:dyDescent="0.2"/>
    <row r="337" s="7" customFormat="1" ht="15.75" customHeight="1" x14ac:dyDescent="0.2"/>
    <row r="338" s="7" customFormat="1" ht="15.75" customHeight="1" x14ac:dyDescent="0.2"/>
    <row r="339" s="7" customFormat="1" ht="15.75" customHeight="1" x14ac:dyDescent="0.2"/>
    <row r="340" s="7" customFormat="1" ht="15.75" customHeight="1" x14ac:dyDescent="0.2"/>
    <row r="341" s="7" customFormat="1" ht="15.75" customHeight="1" x14ac:dyDescent="0.2"/>
    <row r="342" s="7" customFormat="1" ht="15.75" customHeight="1" x14ac:dyDescent="0.2"/>
    <row r="343" s="7" customFormat="1" ht="15.75" customHeight="1" x14ac:dyDescent="0.2"/>
    <row r="344" s="7" customFormat="1" ht="15.75" customHeight="1" x14ac:dyDescent="0.2"/>
    <row r="345" s="7" customFormat="1" ht="15.75" customHeight="1" x14ac:dyDescent="0.2"/>
    <row r="346" s="7" customFormat="1" ht="15.75" customHeight="1" x14ac:dyDescent="0.2"/>
    <row r="347" s="7" customFormat="1" ht="15.75" customHeight="1" x14ac:dyDescent="0.2"/>
    <row r="348" s="7" customFormat="1" ht="15.75" customHeight="1" x14ac:dyDescent="0.2"/>
    <row r="349" s="7" customFormat="1" ht="15.75" customHeight="1" x14ac:dyDescent="0.2"/>
    <row r="350" s="7" customFormat="1" ht="15.75" customHeight="1" x14ac:dyDescent="0.2"/>
    <row r="351" s="7" customFormat="1" ht="15.75" customHeight="1" x14ac:dyDescent="0.2"/>
    <row r="352" s="7" customFormat="1" ht="15.75" customHeight="1" x14ac:dyDescent="0.2"/>
    <row r="353" s="7" customFormat="1" ht="15.75" customHeight="1" x14ac:dyDescent="0.2"/>
    <row r="354" s="7" customFormat="1" ht="15.75" customHeight="1" x14ac:dyDescent="0.2"/>
    <row r="355" s="7" customFormat="1" ht="15.75" customHeight="1" x14ac:dyDescent="0.2"/>
    <row r="356" s="7" customFormat="1" ht="15.75" customHeight="1" x14ac:dyDescent="0.2"/>
    <row r="357" s="7" customFormat="1" ht="15.75" customHeight="1" x14ac:dyDescent="0.2"/>
    <row r="358" s="7" customFormat="1" ht="15.75" customHeight="1" x14ac:dyDescent="0.2"/>
    <row r="359" s="7" customFormat="1" ht="15.75" customHeight="1" x14ac:dyDescent="0.2"/>
    <row r="360" s="7" customFormat="1" ht="15.75" customHeight="1" x14ac:dyDescent="0.2"/>
    <row r="361" s="7" customFormat="1" ht="15.75" customHeight="1" x14ac:dyDescent="0.2"/>
    <row r="362" s="7" customFormat="1" ht="15.75" customHeight="1" x14ac:dyDescent="0.2"/>
    <row r="363" s="7" customFormat="1" ht="15.75" customHeight="1" x14ac:dyDescent="0.2"/>
    <row r="364" s="7" customFormat="1" ht="15.75" customHeight="1" x14ac:dyDescent="0.2"/>
    <row r="365" s="7" customFormat="1" ht="15.75" customHeight="1" x14ac:dyDescent="0.2"/>
    <row r="366" s="7" customFormat="1" ht="15.75" customHeight="1" x14ac:dyDescent="0.2"/>
    <row r="367" s="7" customFormat="1" ht="15.75" customHeight="1" x14ac:dyDescent="0.2"/>
    <row r="368" s="7" customFormat="1" ht="15.75" customHeight="1" x14ac:dyDescent="0.2"/>
    <row r="369" s="7" customFormat="1" ht="15.75" customHeight="1" x14ac:dyDescent="0.2"/>
    <row r="370" s="7" customFormat="1" ht="15.75" customHeight="1" x14ac:dyDescent="0.2"/>
    <row r="371" s="7" customFormat="1" ht="15.75" customHeight="1" x14ac:dyDescent="0.2"/>
    <row r="372" s="7" customFormat="1" ht="15.75" customHeight="1" x14ac:dyDescent="0.2"/>
    <row r="373" s="7" customFormat="1" ht="15.75" customHeight="1" x14ac:dyDescent="0.2"/>
    <row r="374" s="7" customFormat="1" ht="15.75" customHeight="1" x14ac:dyDescent="0.2"/>
    <row r="375" s="7" customFormat="1" ht="15.75" customHeight="1" x14ac:dyDescent="0.2"/>
    <row r="376" s="7" customFormat="1" ht="15.75" customHeight="1" x14ac:dyDescent="0.2"/>
    <row r="377" s="7" customFormat="1" ht="15.75" customHeight="1" x14ac:dyDescent="0.2"/>
    <row r="378" s="7" customFormat="1" ht="15.75" customHeight="1" x14ac:dyDescent="0.2"/>
    <row r="379" s="7" customFormat="1" ht="15.75" customHeight="1" x14ac:dyDescent="0.2"/>
    <row r="380" s="7" customFormat="1" ht="15.75" customHeight="1" x14ac:dyDescent="0.2"/>
    <row r="381" s="7" customFormat="1" ht="15.75" customHeight="1" x14ac:dyDescent="0.2"/>
    <row r="382" s="7" customFormat="1" ht="15.75" customHeight="1" x14ac:dyDescent="0.2"/>
    <row r="383" s="7" customFormat="1" ht="15.75" customHeight="1" x14ac:dyDescent="0.2"/>
    <row r="384" s="7" customFormat="1" ht="15.75" customHeight="1" x14ac:dyDescent="0.2"/>
    <row r="385" s="7" customFormat="1" ht="15.75" customHeight="1" x14ac:dyDescent="0.2"/>
    <row r="386" s="7" customFormat="1" ht="15.75" customHeight="1" x14ac:dyDescent="0.2"/>
    <row r="387" s="7" customFormat="1" ht="15.75" customHeight="1" x14ac:dyDescent="0.2"/>
    <row r="388" s="7" customFormat="1" ht="15.75" customHeight="1" x14ac:dyDescent="0.2"/>
    <row r="389" s="7" customFormat="1" ht="15.75" customHeight="1" x14ac:dyDescent="0.2"/>
    <row r="390" s="7" customFormat="1" ht="15.75" customHeight="1" x14ac:dyDescent="0.2"/>
    <row r="391" s="7" customFormat="1" ht="15.75" customHeight="1" x14ac:dyDescent="0.2"/>
    <row r="392" s="7" customFormat="1" ht="15.75" customHeight="1" x14ac:dyDescent="0.2"/>
    <row r="393" s="7" customFormat="1" ht="15.75" customHeight="1" x14ac:dyDescent="0.2"/>
    <row r="394" s="7" customFormat="1" ht="15.75" customHeight="1" x14ac:dyDescent="0.2"/>
    <row r="395" s="7" customFormat="1" ht="15.75" customHeight="1" x14ac:dyDescent="0.2"/>
    <row r="396" s="7" customFormat="1" ht="15.75" customHeight="1" x14ac:dyDescent="0.2"/>
    <row r="397" s="7" customFormat="1" ht="15.75" customHeight="1" x14ac:dyDescent="0.2"/>
    <row r="398" s="7" customFormat="1" ht="15.75" customHeight="1" x14ac:dyDescent="0.2"/>
    <row r="399" s="7" customFormat="1" ht="15.75" customHeight="1" x14ac:dyDescent="0.2"/>
    <row r="400" s="7" customFormat="1" ht="15.75" customHeight="1" x14ac:dyDescent="0.2"/>
    <row r="401" s="7" customFormat="1" ht="15.75" customHeight="1" x14ac:dyDescent="0.2"/>
    <row r="402" s="7" customFormat="1" ht="15.75" customHeight="1" x14ac:dyDescent="0.2"/>
    <row r="403" s="7" customFormat="1" ht="15.75" customHeight="1" x14ac:dyDescent="0.2"/>
    <row r="404" s="7" customFormat="1" ht="15.75" customHeight="1" x14ac:dyDescent="0.2"/>
    <row r="405" s="7" customFormat="1" ht="15.75" customHeight="1" x14ac:dyDescent="0.2"/>
    <row r="406" s="7" customFormat="1" ht="15.75" customHeight="1" x14ac:dyDescent="0.2"/>
    <row r="407" s="7" customFormat="1" ht="15.75" customHeight="1" x14ac:dyDescent="0.2"/>
    <row r="408" s="7" customFormat="1" ht="15.75" customHeight="1" x14ac:dyDescent="0.2"/>
    <row r="409" s="7" customFormat="1" ht="15.75" customHeight="1" x14ac:dyDescent="0.2"/>
    <row r="410" s="7" customFormat="1" ht="15.75" customHeight="1" x14ac:dyDescent="0.2"/>
    <row r="411" s="7" customFormat="1" ht="15.75" customHeight="1" x14ac:dyDescent="0.2"/>
    <row r="412" s="7" customFormat="1" ht="15.75" customHeight="1" x14ac:dyDescent="0.2"/>
    <row r="413" s="7" customFormat="1" ht="15.75" customHeight="1" x14ac:dyDescent="0.2"/>
    <row r="414" s="7" customFormat="1" ht="15.75" customHeight="1" x14ac:dyDescent="0.2"/>
    <row r="415" s="7" customFormat="1" ht="15.75" customHeight="1" x14ac:dyDescent="0.2"/>
    <row r="416" s="7" customFormat="1" ht="15.75" customHeight="1" x14ac:dyDescent="0.2"/>
    <row r="417" s="7" customFormat="1" ht="15.75" customHeight="1" x14ac:dyDescent="0.2"/>
    <row r="418" s="7" customFormat="1" ht="15.75" customHeight="1" x14ac:dyDescent="0.2"/>
    <row r="419" s="7" customFormat="1" ht="15.75" customHeight="1" x14ac:dyDescent="0.2"/>
    <row r="420" s="7" customFormat="1" ht="15.75" customHeight="1" x14ac:dyDescent="0.2"/>
    <row r="421" s="7" customFormat="1" ht="15.75" customHeight="1" x14ac:dyDescent="0.2"/>
    <row r="422" s="7" customFormat="1" ht="15.75" customHeight="1" x14ac:dyDescent="0.2"/>
    <row r="423" s="7" customFormat="1" ht="15.75" customHeight="1" x14ac:dyDescent="0.2"/>
    <row r="424" s="7" customFormat="1" ht="15.75" customHeight="1" x14ac:dyDescent="0.2"/>
    <row r="425" s="7" customFormat="1" ht="15.75" customHeight="1" x14ac:dyDescent="0.2"/>
    <row r="426" s="7" customFormat="1" ht="15.75" customHeight="1" x14ac:dyDescent="0.2"/>
    <row r="427" s="7" customFormat="1" ht="15.75" customHeight="1" x14ac:dyDescent="0.2"/>
    <row r="428" s="7" customFormat="1" ht="15.75" customHeight="1" x14ac:dyDescent="0.2"/>
    <row r="429" s="7" customFormat="1" ht="15.75" customHeight="1" x14ac:dyDescent="0.2"/>
    <row r="430" s="7" customFormat="1" ht="15.75" customHeight="1" x14ac:dyDescent="0.2"/>
    <row r="431" s="7" customFormat="1" ht="15.75" customHeight="1" x14ac:dyDescent="0.2"/>
    <row r="432" s="7" customFormat="1" ht="15.75" customHeight="1" x14ac:dyDescent="0.2"/>
    <row r="433" s="7" customFormat="1" ht="15.75" customHeight="1" x14ac:dyDescent="0.2"/>
    <row r="434" s="7" customFormat="1" ht="15.75" customHeight="1" x14ac:dyDescent="0.2"/>
    <row r="435" s="7" customFormat="1" ht="15.75" customHeight="1" x14ac:dyDescent="0.2"/>
    <row r="436" s="7" customFormat="1" ht="15.75" customHeight="1" x14ac:dyDescent="0.2"/>
    <row r="437" s="7" customFormat="1" ht="15.75" customHeight="1" x14ac:dyDescent="0.2"/>
    <row r="438" s="7" customFormat="1" ht="15.75" customHeight="1" x14ac:dyDescent="0.2"/>
    <row r="439" s="7" customFormat="1" ht="15.75" customHeight="1" x14ac:dyDescent="0.2"/>
    <row r="440" s="7" customFormat="1" ht="15.75" customHeight="1" x14ac:dyDescent="0.2"/>
    <row r="441" s="7" customFormat="1" ht="15.75" customHeight="1" x14ac:dyDescent="0.2"/>
    <row r="442" s="7" customFormat="1" ht="15.75" customHeight="1" x14ac:dyDescent="0.2"/>
    <row r="443" s="7" customFormat="1" ht="15.75" customHeight="1" x14ac:dyDescent="0.2"/>
    <row r="444" s="7" customFormat="1" ht="15.75" customHeight="1" x14ac:dyDescent="0.2"/>
    <row r="445" s="7" customFormat="1" ht="15.75" customHeight="1" x14ac:dyDescent="0.2"/>
    <row r="446" s="7" customFormat="1" ht="15.75" customHeight="1" x14ac:dyDescent="0.2"/>
    <row r="447" s="7" customFormat="1" ht="15.75" customHeight="1" x14ac:dyDescent="0.2"/>
    <row r="448" s="7" customFormat="1" ht="15.75" customHeight="1" x14ac:dyDescent="0.2"/>
    <row r="449" s="7" customFormat="1" ht="15.75" customHeight="1" x14ac:dyDescent="0.2"/>
    <row r="450" s="7" customFormat="1" ht="15.75" customHeight="1" x14ac:dyDescent="0.2"/>
    <row r="451" s="7" customFormat="1" ht="15.75" customHeight="1" x14ac:dyDescent="0.2"/>
    <row r="452" s="7" customFormat="1" ht="15.75" customHeight="1" x14ac:dyDescent="0.2"/>
    <row r="453" s="7" customFormat="1" ht="15.75" customHeight="1" x14ac:dyDescent="0.2"/>
    <row r="454" s="7" customFormat="1" ht="15.75" customHeight="1" x14ac:dyDescent="0.2"/>
    <row r="455" s="7" customFormat="1" ht="15.75" customHeight="1" x14ac:dyDescent="0.2"/>
    <row r="456" s="7" customFormat="1" ht="15.75" customHeight="1" x14ac:dyDescent="0.2"/>
    <row r="457" s="7" customFormat="1" ht="15.75" customHeight="1" x14ac:dyDescent="0.2"/>
    <row r="458" s="7" customFormat="1" ht="15.75" customHeight="1" x14ac:dyDescent="0.2"/>
    <row r="459" s="7" customFormat="1" ht="15.75" customHeight="1" x14ac:dyDescent="0.2"/>
    <row r="460" s="7" customFormat="1" ht="15.75" customHeight="1" x14ac:dyDescent="0.2"/>
    <row r="461" s="7" customFormat="1" ht="15.75" customHeight="1" x14ac:dyDescent="0.2"/>
    <row r="462" s="7" customFormat="1" ht="15.75" customHeight="1" x14ac:dyDescent="0.2"/>
    <row r="463" s="7" customFormat="1" ht="15.75" customHeight="1" x14ac:dyDescent="0.2"/>
    <row r="464" s="7" customFormat="1" ht="15.75" customHeight="1" x14ac:dyDescent="0.2"/>
    <row r="465" s="7" customFormat="1" ht="15.75" customHeight="1" x14ac:dyDescent="0.2"/>
    <row r="466" s="7" customFormat="1" ht="15.75" customHeight="1" x14ac:dyDescent="0.2"/>
    <row r="467" s="7" customFormat="1" ht="15.75" customHeight="1" x14ac:dyDescent="0.2"/>
    <row r="468" s="7" customFormat="1" ht="15.75" customHeight="1" x14ac:dyDescent="0.2"/>
    <row r="469" s="7" customFormat="1" ht="15.75" customHeight="1" x14ac:dyDescent="0.2"/>
    <row r="470" s="7" customFormat="1" ht="15.75" customHeight="1" x14ac:dyDescent="0.2"/>
    <row r="471" s="7" customFormat="1" ht="15.75" customHeight="1" x14ac:dyDescent="0.2"/>
    <row r="472" s="7" customFormat="1" ht="15.75" customHeight="1" x14ac:dyDescent="0.2"/>
    <row r="473" s="7" customFormat="1" ht="15.75" customHeight="1" x14ac:dyDescent="0.2"/>
    <row r="474" s="7" customFormat="1" ht="15.75" customHeight="1" x14ac:dyDescent="0.2"/>
    <row r="475" s="7" customFormat="1" ht="15.75" customHeight="1" x14ac:dyDescent="0.2"/>
    <row r="476" s="7" customFormat="1" ht="15.75" customHeight="1" x14ac:dyDescent="0.2"/>
    <row r="477" s="7" customFormat="1" ht="15.75" customHeight="1" x14ac:dyDescent="0.2"/>
    <row r="478" s="7" customFormat="1" ht="15.75" customHeight="1" x14ac:dyDescent="0.2"/>
    <row r="479" s="7" customFormat="1" ht="15.75" customHeight="1" x14ac:dyDescent="0.2"/>
    <row r="480" s="7" customFormat="1" ht="15.75" customHeight="1" x14ac:dyDescent="0.2"/>
    <row r="481" s="7" customFormat="1" ht="15.75" customHeight="1" x14ac:dyDescent="0.2"/>
    <row r="482" s="7" customFormat="1" ht="15.75" customHeight="1" x14ac:dyDescent="0.2"/>
    <row r="483" s="7" customFormat="1" ht="15.75" customHeight="1" x14ac:dyDescent="0.2"/>
    <row r="484" s="7" customFormat="1" ht="15.75" customHeight="1" x14ac:dyDescent="0.2"/>
    <row r="485" s="7" customFormat="1" ht="15.75" customHeight="1" x14ac:dyDescent="0.2"/>
    <row r="486" s="7" customFormat="1" ht="15.75" customHeight="1" x14ac:dyDescent="0.2"/>
    <row r="487" s="7" customFormat="1" ht="15.75" customHeight="1" x14ac:dyDescent="0.2"/>
    <row r="488" s="7" customFormat="1" ht="15.75" customHeight="1" x14ac:dyDescent="0.2"/>
    <row r="489" s="7" customFormat="1" ht="15.75" customHeight="1" x14ac:dyDescent="0.2"/>
    <row r="490" s="7" customFormat="1" ht="15.75" customHeight="1" x14ac:dyDescent="0.2"/>
    <row r="491" s="7" customFormat="1" ht="15.75" customHeight="1" x14ac:dyDescent="0.2"/>
    <row r="492" s="7" customFormat="1" ht="15.75" customHeight="1" x14ac:dyDescent="0.2"/>
    <row r="493" s="7" customFormat="1" ht="15.75" customHeight="1" x14ac:dyDescent="0.2"/>
    <row r="494" s="7" customFormat="1" ht="15.75" customHeight="1" x14ac:dyDescent="0.2"/>
    <row r="495" s="7" customFormat="1" ht="15.75" customHeight="1" x14ac:dyDescent="0.2"/>
    <row r="496" s="7" customFormat="1" ht="15.75" customHeight="1" x14ac:dyDescent="0.2"/>
    <row r="497" s="7" customFormat="1" ht="15.75" customHeight="1" x14ac:dyDescent="0.2"/>
    <row r="498" s="7" customFormat="1" ht="15.75" customHeight="1" x14ac:dyDescent="0.2"/>
    <row r="499" s="7" customFormat="1" ht="15.75" customHeight="1" x14ac:dyDescent="0.2"/>
    <row r="500" s="7" customFormat="1" ht="15.75" customHeight="1" x14ac:dyDescent="0.2"/>
    <row r="501" s="7" customFormat="1" ht="15.75" customHeight="1" x14ac:dyDescent="0.2"/>
    <row r="502" s="7" customFormat="1" ht="15.75" customHeight="1" x14ac:dyDescent="0.2"/>
    <row r="503" s="7" customFormat="1" ht="15.75" customHeight="1" x14ac:dyDescent="0.2"/>
    <row r="504" s="7" customFormat="1" ht="15.75" customHeight="1" x14ac:dyDescent="0.2"/>
    <row r="505" s="7" customFormat="1" ht="15.75" customHeight="1" x14ac:dyDescent="0.2"/>
    <row r="506" s="7" customFormat="1" ht="15.75" customHeight="1" x14ac:dyDescent="0.2"/>
    <row r="507" s="7" customFormat="1" ht="15.75" customHeight="1" x14ac:dyDescent="0.2"/>
    <row r="508" s="7" customFormat="1" ht="15.75" customHeight="1" x14ac:dyDescent="0.2"/>
    <row r="509" s="7" customFormat="1" ht="15.75" customHeight="1" x14ac:dyDescent="0.2"/>
    <row r="510" s="7" customFormat="1" ht="15.75" customHeight="1" x14ac:dyDescent="0.2"/>
    <row r="511" s="7" customFormat="1" ht="15.75" customHeight="1" x14ac:dyDescent="0.2"/>
    <row r="512" s="7" customFormat="1" ht="15.75" customHeight="1" x14ac:dyDescent="0.2"/>
    <row r="513" s="7" customFormat="1" ht="15.75" customHeight="1" x14ac:dyDescent="0.2"/>
    <row r="514" s="7" customFormat="1" ht="15.75" customHeight="1" x14ac:dyDescent="0.2"/>
    <row r="515" s="7" customFormat="1" ht="15.75" customHeight="1" x14ac:dyDescent="0.2"/>
    <row r="516" s="7" customFormat="1" ht="15.75" customHeight="1" x14ac:dyDescent="0.2"/>
    <row r="517" s="7" customFormat="1" ht="15.75" customHeight="1" x14ac:dyDescent="0.2"/>
    <row r="518" s="7" customFormat="1" ht="15.75" customHeight="1" x14ac:dyDescent="0.2"/>
    <row r="519" s="7" customFormat="1" ht="15.75" customHeight="1" x14ac:dyDescent="0.2"/>
    <row r="520" s="7" customFormat="1" ht="15.75" customHeight="1" x14ac:dyDescent="0.2"/>
    <row r="521" s="7" customFormat="1" ht="15.75" customHeight="1" x14ac:dyDescent="0.2"/>
    <row r="522" s="7" customFormat="1" ht="15.75" customHeight="1" x14ac:dyDescent="0.2"/>
    <row r="523" s="7" customFormat="1" ht="15.75" customHeight="1" x14ac:dyDescent="0.2"/>
    <row r="524" s="7" customFormat="1" ht="15.75" customHeight="1" x14ac:dyDescent="0.2"/>
    <row r="525" s="7" customFormat="1" ht="15.75" customHeight="1" x14ac:dyDescent="0.2"/>
    <row r="526" s="7" customFormat="1" ht="15.75" customHeight="1" x14ac:dyDescent="0.2"/>
    <row r="527" s="7" customFormat="1" ht="15.75" customHeight="1" x14ac:dyDescent="0.2"/>
    <row r="528" s="7" customFormat="1" ht="15.75" customHeight="1" x14ac:dyDescent="0.2"/>
    <row r="529" s="7" customFormat="1" ht="15.75" customHeight="1" x14ac:dyDescent="0.2"/>
    <row r="530" s="7" customFormat="1" ht="15.75" customHeight="1" x14ac:dyDescent="0.2"/>
    <row r="531" s="7" customFormat="1" ht="15.75" customHeight="1" x14ac:dyDescent="0.2"/>
    <row r="532" s="7" customFormat="1" ht="15.75" customHeight="1" x14ac:dyDescent="0.2"/>
    <row r="533" s="7" customFormat="1" ht="15.75" customHeight="1" x14ac:dyDescent="0.2"/>
    <row r="534" s="7" customFormat="1" ht="15.75" customHeight="1" x14ac:dyDescent="0.2"/>
    <row r="535" s="7" customFormat="1" ht="15.75" customHeight="1" x14ac:dyDescent="0.2"/>
    <row r="536" s="7" customFormat="1" ht="15.75" customHeight="1" x14ac:dyDescent="0.2"/>
    <row r="537" s="7" customFormat="1" ht="15.75" customHeight="1" x14ac:dyDescent="0.2"/>
    <row r="538" s="7" customFormat="1" ht="15.75" customHeight="1" x14ac:dyDescent="0.2"/>
    <row r="539" s="7" customFormat="1" ht="15.75" customHeight="1" x14ac:dyDescent="0.2"/>
    <row r="540" s="7" customFormat="1" ht="15.75" customHeight="1" x14ac:dyDescent="0.2"/>
    <row r="541" s="7" customFormat="1" ht="15.75" customHeight="1" x14ac:dyDescent="0.2"/>
    <row r="542" s="7" customFormat="1" ht="15.75" customHeight="1" x14ac:dyDescent="0.2"/>
    <row r="543" s="7" customFormat="1" ht="15.75" customHeight="1" x14ac:dyDescent="0.2"/>
    <row r="544" s="7" customFormat="1" ht="15.75" customHeight="1" x14ac:dyDescent="0.2"/>
    <row r="545" s="7" customFormat="1" ht="15.75" customHeight="1" x14ac:dyDescent="0.2"/>
    <row r="546" s="7" customFormat="1" ht="15.75" customHeight="1" x14ac:dyDescent="0.2"/>
    <row r="547" s="7" customFormat="1" ht="15.75" customHeight="1" x14ac:dyDescent="0.2"/>
    <row r="548" s="7" customFormat="1" ht="15.75" customHeight="1" x14ac:dyDescent="0.2"/>
    <row r="549" s="7" customFormat="1" ht="15.75" customHeight="1" x14ac:dyDescent="0.2"/>
    <row r="550" s="7" customFormat="1" ht="15.75" customHeight="1" x14ac:dyDescent="0.2"/>
    <row r="551" s="7" customFormat="1" ht="15.75" customHeight="1" x14ac:dyDescent="0.2"/>
    <row r="552" s="7" customFormat="1" ht="15.75" customHeight="1" x14ac:dyDescent="0.2"/>
    <row r="553" s="7" customFormat="1" ht="15.75" customHeight="1" x14ac:dyDescent="0.2"/>
    <row r="554" s="7" customFormat="1" ht="15.75" customHeight="1" x14ac:dyDescent="0.2"/>
    <row r="555" s="7" customFormat="1" ht="15.75" customHeight="1" x14ac:dyDescent="0.2"/>
    <row r="556" s="7" customFormat="1" ht="15.75" customHeight="1" x14ac:dyDescent="0.2"/>
    <row r="557" s="7" customFormat="1" ht="15.75" customHeight="1" x14ac:dyDescent="0.2"/>
    <row r="558" s="7" customFormat="1" ht="15.75" customHeight="1" x14ac:dyDescent="0.2"/>
    <row r="559" s="7" customFormat="1" ht="15.75" customHeight="1" x14ac:dyDescent="0.2"/>
    <row r="560" s="7" customFormat="1" ht="15.75" customHeight="1" x14ac:dyDescent="0.2"/>
    <row r="561" s="7" customFormat="1" ht="15.75" customHeight="1" x14ac:dyDescent="0.2"/>
    <row r="562" s="7" customFormat="1" ht="15.75" customHeight="1" x14ac:dyDescent="0.2"/>
    <row r="563" s="7" customFormat="1" ht="15.75" customHeight="1" x14ac:dyDescent="0.2"/>
    <row r="564" s="7" customFormat="1" ht="15.75" customHeight="1" x14ac:dyDescent="0.2"/>
    <row r="565" s="7" customFormat="1" ht="15.75" customHeight="1" x14ac:dyDescent="0.2"/>
    <row r="566" s="7" customFormat="1" ht="15.75" customHeight="1" x14ac:dyDescent="0.2"/>
    <row r="567" s="7" customFormat="1" ht="15.75" customHeight="1" x14ac:dyDescent="0.2"/>
    <row r="568" s="7" customFormat="1" ht="15.75" customHeight="1" x14ac:dyDescent="0.2"/>
    <row r="569" s="7" customFormat="1" ht="15.75" customHeight="1" x14ac:dyDescent="0.2"/>
    <row r="570" s="7" customFormat="1" ht="15.75" customHeight="1" x14ac:dyDescent="0.2"/>
    <row r="571" s="7" customFormat="1" ht="15.75" customHeight="1" x14ac:dyDescent="0.2"/>
    <row r="572" s="7" customFormat="1" ht="15.75" customHeight="1" x14ac:dyDescent="0.2"/>
    <row r="573" s="7" customFormat="1" ht="15.75" customHeight="1" x14ac:dyDescent="0.2"/>
    <row r="574" s="7" customFormat="1" ht="15.75" customHeight="1" x14ac:dyDescent="0.2"/>
    <row r="575" s="7" customFormat="1" ht="15.75" customHeight="1" x14ac:dyDescent="0.2"/>
    <row r="576" s="7" customFormat="1" ht="15.75" customHeight="1" x14ac:dyDescent="0.2"/>
    <row r="577" s="7" customFormat="1" ht="15.75" customHeight="1" x14ac:dyDescent="0.2"/>
    <row r="578" s="7" customFormat="1" ht="15.75" customHeight="1" x14ac:dyDescent="0.2"/>
    <row r="579" s="7" customFormat="1" ht="15.75" customHeight="1" x14ac:dyDescent="0.2"/>
    <row r="580" s="7" customFormat="1" ht="15.75" customHeight="1" x14ac:dyDescent="0.2"/>
    <row r="581" s="7" customFormat="1" ht="15.75" customHeight="1" x14ac:dyDescent="0.2"/>
    <row r="582" s="7" customFormat="1" ht="15.75" customHeight="1" x14ac:dyDescent="0.2"/>
    <row r="583" s="7" customFormat="1" ht="15.75" customHeight="1" x14ac:dyDescent="0.2"/>
    <row r="584" s="7" customFormat="1" ht="15.75" customHeight="1" x14ac:dyDescent="0.2"/>
    <row r="585" s="7" customFormat="1" ht="15.75" customHeight="1" x14ac:dyDescent="0.2"/>
    <row r="586" s="7" customFormat="1" ht="15.75" customHeight="1" x14ac:dyDescent="0.2"/>
    <row r="587" s="7" customFormat="1" ht="15.75" customHeight="1" x14ac:dyDescent="0.2"/>
    <row r="588" s="7" customFormat="1" ht="15.75" customHeight="1" x14ac:dyDescent="0.2"/>
    <row r="589" s="7" customFormat="1" ht="15.75" customHeight="1" x14ac:dyDescent="0.2"/>
    <row r="590" s="7" customFormat="1" ht="15.75" customHeight="1" x14ac:dyDescent="0.2"/>
    <row r="591" s="7" customFormat="1" ht="15.75" customHeight="1" x14ac:dyDescent="0.2"/>
    <row r="592" s="7" customFormat="1" ht="15.75" customHeight="1" x14ac:dyDescent="0.2"/>
    <row r="593" s="7" customFormat="1" ht="15.75" customHeight="1" x14ac:dyDescent="0.2"/>
    <row r="594" s="7" customFormat="1" ht="15.75" customHeight="1" x14ac:dyDescent="0.2"/>
    <row r="595" s="7" customFormat="1" ht="15.75" customHeight="1" x14ac:dyDescent="0.2"/>
    <row r="596" s="7" customFormat="1" ht="15.75" customHeight="1" x14ac:dyDescent="0.2"/>
    <row r="597" s="7" customFormat="1" ht="15.75" customHeight="1" x14ac:dyDescent="0.2"/>
    <row r="598" s="7" customFormat="1" ht="15.75" customHeight="1" x14ac:dyDescent="0.2"/>
    <row r="599" s="7" customFormat="1" ht="15.75" customHeight="1" x14ac:dyDescent="0.2"/>
    <row r="600" s="7" customFormat="1" ht="15.75" customHeight="1" x14ac:dyDescent="0.2"/>
    <row r="601" s="7" customFormat="1" ht="15.75" customHeight="1" x14ac:dyDescent="0.2"/>
    <row r="602" s="7" customFormat="1" ht="15.75" customHeight="1" x14ac:dyDescent="0.2"/>
    <row r="603" s="7" customFormat="1" ht="15.75" customHeight="1" x14ac:dyDescent="0.2"/>
    <row r="604" s="7" customFormat="1" ht="15.75" customHeight="1" x14ac:dyDescent="0.2"/>
    <row r="605" s="7" customFormat="1" ht="15.75" customHeight="1" x14ac:dyDescent="0.2"/>
    <row r="606" s="7" customFormat="1" ht="15.75" customHeight="1" x14ac:dyDescent="0.2"/>
    <row r="607" s="7" customFormat="1" ht="15.75" customHeight="1" x14ac:dyDescent="0.2"/>
    <row r="608" s="7" customFormat="1" ht="15.75" customHeight="1" x14ac:dyDescent="0.2"/>
    <row r="609" s="7" customFormat="1" ht="15.75" customHeight="1" x14ac:dyDescent="0.2"/>
    <row r="610" s="7" customFormat="1" ht="15.75" customHeight="1" x14ac:dyDescent="0.2"/>
    <row r="611" s="7" customFormat="1" ht="15.75" customHeight="1" x14ac:dyDescent="0.2"/>
    <row r="612" s="7" customFormat="1" ht="15.75" customHeight="1" x14ac:dyDescent="0.2"/>
    <row r="613" s="7" customFormat="1" ht="15.75" customHeight="1" x14ac:dyDescent="0.2"/>
    <row r="614" s="7" customFormat="1" ht="15.75" customHeight="1" x14ac:dyDescent="0.2"/>
    <row r="615" s="7" customFormat="1" ht="15.75" customHeight="1" x14ac:dyDescent="0.2"/>
    <row r="616" s="7" customFormat="1" ht="15.75" customHeight="1" x14ac:dyDescent="0.2"/>
    <row r="617" s="7" customFormat="1" ht="15.75" customHeight="1" x14ac:dyDescent="0.2"/>
    <row r="618" s="7" customFormat="1" ht="15.75" customHeight="1" x14ac:dyDescent="0.2"/>
    <row r="619" s="7" customFormat="1" ht="15.75" customHeight="1" x14ac:dyDescent="0.2"/>
    <row r="620" s="7" customFormat="1" ht="15.75" customHeight="1" x14ac:dyDescent="0.2"/>
    <row r="621" s="7" customFormat="1" ht="15.75" customHeight="1" x14ac:dyDescent="0.2"/>
    <row r="622" s="7" customFormat="1" ht="15.75" customHeight="1" x14ac:dyDescent="0.2"/>
    <row r="623" s="7" customFormat="1" ht="15.75" customHeight="1" x14ac:dyDescent="0.2"/>
    <row r="624" s="7" customFormat="1" ht="15.75" customHeight="1" x14ac:dyDescent="0.2"/>
    <row r="625" s="7" customFormat="1" ht="15.75" customHeight="1" x14ac:dyDescent="0.2"/>
    <row r="626" s="7" customFormat="1" ht="15.75" customHeight="1" x14ac:dyDescent="0.2"/>
    <row r="627" s="7" customFormat="1" ht="15.75" customHeight="1" x14ac:dyDescent="0.2"/>
    <row r="628" s="7" customFormat="1" ht="15.75" customHeight="1" x14ac:dyDescent="0.2"/>
    <row r="629" s="7" customFormat="1" ht="15.75" customHeight="1" x14ac:dyDescent="0.2"/>
    <row r="630" s="7" customFormat="1" ht="15.75" customHeight="1" x14ac:dyDescent="0.2"/>
    <row r="631" s="7" customFormat="1" ht="15.75" customHeight="1" x14ac:dyDescent="0.2"/>
    <row r="632" s="7" customFormat="1" ht="15.75" customHeight="1" x14ac:dyDescent="0.2"/>
    <row r="633" s="7" customFormat="1" ht="15.75" customHeight="1" x14ac:dyDescent="0.2"/>
    <row r="634" s="7" customFormat="1" ht="15.75" customHeight="1" x14ac:dyDescent="0.2"/>
    <row r="635" s="7" customFormat="1" ht="15.75" customHeight="1" x14ac:dyDescent="0.2"/>
    <row r="636" s="7" customFormat="1" ht="15.75" customHeight="1" x14ac:dyDescent="0.2"/>
    <row r="637" s="7" customFormat="1" ht="15.75" customHeight="1" x14ac:dyDescent="0.2"/>
    <row r="638" s="7" customFormat="1" ht="15.75" customHeight="1" x14ac:dyDescent="0.2"/>
    <row r="639" s="7" customFormat="1" ht="15.75" customHeight="1" x14ac:dyDescent="0.2"/>
    <row r="640" s="7" customFormat="1" ht="15.75" customHeight="1" x14ac:dyDescent="0.2"/>
    <row r="641" s="7" customFormat="1" ht="15.75" customHeight="1" x14ac:dyDescent="0.2"/>
    <row r="642" s="7" customFormat="1" ht="15.75" customHeight="1" x14ac:dyDescent="0.2"/>
    <row r="643" s="7" customFormat="1" ht="15.75" customHeight="1" x14ac:dyDescent="0.2"/>
    <row r="644" s="7" customFormat="1" ht="15.75" customHeight="1" x14ac:dyDescent="0.2"/>
    <row r="645" s="7" customFormat="1" ht="15.75" customHeight="1" x14ac:dyDescent="0.2"/>
    <row r="646" s="7" customFormat="1" ht="15.75" customHeight="1" x14ac:dyDescent="0.2"/>
    <row r="647" s="7" customFormat="1" ht="15.75" customHeight="1" x14ac:dyDescent="0.2"/>
    <row r="648" s="7" customFormat="1" ht="15.75" customHeight="1" x14ac:dyDescent="0.2"/>
    <row r="649" s="7" customFormat="1" ht="15.75" customHeight="1" x14ac:dyDescent="0.2"/>
    <row r="650" s="7" customFormat="1" ht="15.75" customHeight="1" x14ac:dyDescent="0.2"/>
    <row r="651" s="7" customFormat="1" ht="15.75" customHeight="1" x14ac:dyDescent="0.2"/>
    <row r="652" s="7" customFormat="1" ht="15.75" customHeight="1" x14ac:dyDescent="0.2"/>
    <row r="653" s="7" customFormat="1" ht="15.75" customHeight="1" x14ac:dyDescent="0.2"/>
    <row r="654" s="7" customFormat="1" ht="15.75" customHeight="1" x14ac:dyDescent="0.2"/>
    <row r="655" s="7" customFormat="1" ht="15.75" customHeight="1" x14ac:dyDescent="0.2"/>
    <row r="656" s="7" customFormat="1" ht="15.75" customHeight="1" x14ac:dyDescent="0.2"/>
    <row r="657" s="7" customFormat="1" ht="15.75" customHeight="1" x14ac:dyDescent="0.2"/>
    <row r="658" s="7" customFormat="1" ht="15.75" customHeight="1" x14ac:dyDescent="0.2"/>
    <row r="659" s="7" customFormat="1" ht="15.75" customHeight="1" x14ac:dyDescent="0.2"/>
    <row r="660" s="7" customFormat="1" ht="15.75" customHeight="1" x14ac:dyDescent="0.2"/>
    <row r="661" s="7" customFormat="1" ht="15.75" customHeight="1" x14ac:dyDescent="0.2"/>
    <row r="662" s="7" customFormat="1" ht="15.75" customHeight="1" x14ac:dyDescent="0.2"/>
    <row r="663" s="7" customFormat="1" ht="15.75" customHeight="1" x14ac:dyDescent="0.2"/>
    <row r="664" s="7" customFormat="1" ht="15.75" customHeight="1" x14ac:dyDescent="0.2"/>
    <row r="665" s="7" customFormat="1" ht="15.75" customHeight="1" x14ac:dyDescent="0.2"/>
    <row r="666" s="7" customFormat="1" ht="15.75" customHeight="1" x14ac:dyDescent="0.2"/>
    <row r="667" s="7" customFormat="1" ht="15.75" customHeight="1" x14ac:dyDescent="0.2"/>
    <row r="668" s="7" customFormat="1" ht="15.75" customHeight="1" x14ac:dyDescent="0.2"/>
    <row r="669" s="7" customFormat="1" ht="15.75" customHeight="1" x14ac:dyDescent="0.2"/>
    <row r="670" s="7" customFormat="1" ht="15.75" customHeight="1" x14ac:dyDescent="0.2"/>
    <row r="671" s="7" customFormat="1" ht="15.75" customHeight="1" x14ac:dyDescent="0.2"/>
    <row r="672" s="7" customFormat="1" ht="15.75" customHeight="1" x14ac:dyDescent="0.2"/>
    <row r="673" s="7" customFormat="1" ht="15.75" customHeight="1" x14ac:dyDescent="0.2"/>
    <row r="674" s="7" customFormat="1" ht="15.75" customHeight="1" x14ac:dyDescent="0.2"/>
    <row r="675" s="7" customFormat="1" ht="15.75" customHeight="1" x14ac:dyDescent="0.2"/>
    <row r="676" s="7" customFormat="1" ht="15.75" customHeight="1" x14ac:dyDescent="0.2"/>
    <row r="677" s="7" customFormat="1" ht="15.75" customHeight="1" x14ac:dyDescent="0.2"/>
    <row r="678" s="7" customFormat="1" ht="15.75" customHeight="1" x14ac:dyDescent="0.2"/>
    <row r="679" s="7" customFormat="1" ht="15.75" customHeight="1" x14ac:dyDescent="0.2"/>
    <row r="680" s="7" customFormat="1" ht="15.75" customHeight="1" x14ac:dyDescent="0.2"/>
    <row r="681" s="7" customFormat="1" ht="15.75" customHeight="1" x14ac:dyDescent="0.2"/>
    <row r="682" s="7" customFormat="1" ht="15.75" customHeight="1" x14ac:dyDescent="0.2"/>
    <row r="683" s="7" customFormat="1" ht="15.75" customHeight="1" x14ac:dyDescent="0.2"/>
    <row r="684" s="7" customFormat="1" ht="15.75" customHeight="1" x14ac:dyDescent="0.2"/>
    <row r="685" s="7" customFormat="1" ht="15.75" customHeight="1" x14ac:dyDescent="0.2"/>
    <row r="686" s="7" customFormat="1" ht="15.75" customHeight="1" x14ac:dyDescent="0.2"/>
    <row r="687" s="7" customFormat="1" ht="15.75" customHeight="1" x14ac:dyDescent="0.2"/>
    <row r="688" s="7" customFormat="1" ht="15.75" customHeight="1" x14ac:dyDescent="0.2"/>
    <row r="689" s="7" customFormat="1" ht="15.75" customHeight="1" x14ac:dyDescent="0.2"/>
    <row r="690" s="7" customFormat="1" ht="15.75" customHeight="1" x14ac:dyDescent="0.2"/>
    <row r="691" s="7" customFormat="1" ht="15.75" customHeight="1" x14ac:dyDescent="0.2"/>
    <row r="692" s="7" customFormat="1" ht="15.75" customHeight="1" x14ac:dyDescent="0.2"/>
    <row r="693" s="7" customFormat="1" ht="15.75" customHeight="1" x14ac:dyDescent="0.2"/>
    <row r="694" s="7" customFormat="1" ht="15.75" customHeight="1" x14ac:dyDescent="0.2"/>
    <row r="695" s="7" customFormat="1" ht="15.75" customHeight="1" x14ac:dyDescent="0.2"/>
    <row r="696" s="7" customFormat="1" ht="15.75" customHeight="1" x14ac:dyDescent="0.2"/>
    <row r="697" s="7" customFormat="1" ht="15.75" customHeight="1" x14ac:dyDescent="0.2"/>
    <row r="698" s="7" customFormat="1" ht="15.75" customHeight="1" x14ac:dyDescent="0.2"/>
    <row r="699" s="7" customFormat="1" ht="15.75" customHeight="1" x14ac:dyDescent="0.2"/>
    <row r="700" s="7" customFormat="1" ht="15.75" customHeight="1" x14ac:dyDescent="0.2"/>
    <row r="701" s="7" customFormat="1" ht="15.75" customHeight="1" x14ac:dyDescent="0.2"/>
    <row r="702" s="7" customFormat="1" ht="15.75" customHeight="1" x14ac:dyDescent="0.2"/>
    <row r="703" s="7" customFormat="1" ht="15.75" customHeight="1" x14ac:dyDescent="0.2"/>
    <row r="704" s="7" customFormat="1" ht="15.75" customHeight="1" x14ac:dyDescent="0.2"/>
    <row r="705" s="7" customFormat="1" ht="15.75" customHeight="1" x14ac:dyDescent="0.2"/>
    <row r="706" s="7" customFormat="1" ht="15.75" customHeight="1" x14ac:dyDescent="0.2"/>
    <row r="707" s="7" customFormat="1" ht="15.75" customHeight="1" x14ac:dyDescent="0.2"/>
    <row r="708" s="7" customFormat="1" ht="15.75" customHeight="1" x14ac:dyDescent="0.2"/>
    <row r="709" s="7" customFormat="1" ht="15.75" customHeight="1" x14ac:dyDescent="0.2"/>
    <row r="710" s="7" customFormat="1" ht="15.75" customHeight="1" x14ac:dyDescent="0.2"/>
    <row r="711" s="7" customFormat="1" ht="15.75" customHeight="1" x14ac:dyDescent="0.2"/>
    <row r="712" s="7" customFormat="1" ht="15.75" customHeight="1" x14ac:dyDescent="0.2"/>
    <row r="713" s="7" customFormat="1" ht="15.75" customHeight="1" x14ac:dyDescent="0.2"/>
    <row r="714" s="7" customFormat="1" ht="15.75" customHeight="1" x14ac:dyDescent="0.2"/>
    <row r="715" s="7" customFormat="1" ht="15.75" customHeight="1" x14ac:dyDescent="0.2"/>
    <row r="716" s="7" customFormat="1" ht="15.75" customHeight="1" x14ac:dyDescent="0.2"/>
    <row r="717" s="7" customFormat="1" ht="15.75" customHeight="1" x14ac:dyDescent="0.2"/>
    <row r="718" s="7" customFormat="1" ht="15.75" customHeight="1" x14ac:dyDescent="0.2"/>
    <row r="719" s="7" customFormat="1" ht="15.75" customHeight="1" x14ac:dyDescent="0.2"/>
    <row r="720" s="7" customFormat="1" ht="15.75" customHeight="1" x14ac:dyDescent="0.2"/>
    <row r="721" s="7" customFormat="1" ht="15.75" customHeight="1" x14ac:dyDescent="0.2"/>
    <row r="722" s="7" customFormat="1" ht="15.75" customHeight="1" x14ac:dyDescent="0.2"/>
    <row r="723" s="7" customFormat="1" ht="15.75" customHeight="1" x14ac:dyDescent="0.2"/>
    <row r="724" s="7" customFormat="1" ht="15.75" customHeight="1" x14ac:dyDescent="0.2"/>
    <row r="725" s="7" customFormat="1" ht="15.75" customHeight="1" x14ac:dyDescent="0.2"/>
    <row r="726" s="7" customFormat="1" ht="15.75" customHeight="1" x14ac:dyDescent="0.2"/>
    <row r="727" s="7" customFormat="1" ht="15.75" customHeight="1" x14ac:dyDescent="0.2"/>
    <row r="728" s="7" customFormat="1" ht="15.75" customHeight="1" x14ac:dyDescent="0.2"/>
    <row r="729" s="7" customFormat="1" ht="15.75" customHeight="1" x14ac:dyDescent="0.2"/>
    <row r="730" s="7" customFormat="1" ht="15.75" customHeight="1" x14ac:dyDescent="0.2"/>
    <row r="731" s="7" customFormat="1" ht="15.75" customHeight="1" x14ac:dyDescent="0.2"/>
    <row r="732" s="7" customFormat="1" ht="15.75" customHeight="1" x14ac:dyDescent="0.2"/>
    <row r="733" s="7" customFormat="1" ht="15.75" customHeight="1" x14ac:dyDescent="0.2"/>
    <row r="734" s="7" customFormat="1" ht="15.75" customHeight="1" x14ac:dyDescent="0.2"/>
    <row r="735" s="7" customFormat="1" ht="15.75" customHeight="1" x14ac:dyDescent="0.2"/>
    <row r="736" s="7" customFormat="1" ht="15.75" customHeight="1" x14ac:dyDescent="0.2"/>
    <row r="737" s="7" customFormat="1" ht="15.75" customHeight="1" x14ac:dyDescent="0.2"/>
    <row r="738" s="7" customFormat="1" ht="15.75" customHeight="1" x14ac:dyDescent="0.2"/>
    <row r="739" s="7" customFormat="1" ht="15.75" customHeight="1" x14ac:dyDescent="0.2"/>
    <row r="740" s="7" customFormat="1" ht="15.75" customHeight="1" x14ac:dyDescent="0.2"/>
    <row r="741" s="7" customFormat="1" ht="15.75" customHeight="1" x14ac:dyDescent="0.2"/>
    <row r="742" s="7" customFormat="1" ht="15.75" customHeight="1" x14ac:dyDescent="0.2"/>
    <row r="743" s="7" customFormat="1" ht="15.75" customHeight="1" x14ac:dyDescent="0.2"/>
    <row r="744" s="7" customFormat="1" ht="15.75" customHeight="1" x14ac:dyDescent="0.2"/>
    <row r="745" s="7" customFormat="1" ht="15.75" customHeight="1" x14ac:dyDescent="0.2"/>
    <row r="746" s="7" customFormat="1" ht="15.75" customHeight="1" x14ac:dyDescent="0.2"/>
    <row r="747" s="7" customFormat="1" ht="15.75" customHeight="1" x14ac:dyDescent="0.2"/>
    <row r="748" s="7" customFormat="1" ht="15.75" customHeight="1" x14ac:dyDescent="0.2"/>
    <row r="749" s="7" customFormat="1" ht="15.75" customHeight="1" x14ac:dyDescent="0.2"/>
    <row r="750" s="7" customFormat="1" ht="15.75" customHeight="1" x14ac:dyDescent="0.2"/>
    <row r="751" s="7" customFormat="1" ht="15.75" customHeight="1" x14ac:dyDescent="0.2"/>
    <row r="752" s="7" customFormat="1" ht="15.75" customHeight="1" x14ac:dyDescent="0.2"/>
    <row r="753" s="7" customFormat="1" ht="15.75" customHeight="1" x14ac:dyDescent="0.2"/>
    <row r="754" s="7" customFormat="1" ht="15.75" customHeight="1" x14ac:dyDescent="0.2"/>
    <row r="755" s="7" customFormat="1" ht="15.75" customHeight="1" x14ac:dyDescent="0.2"/>
    <row r="756" s="7" customFormat="1" ht="15.75" customHeight="1" x14ac:dyDescent="0.2"/>
    <row r="757" s="7" customFormat="1" ht="15.75" customHeight="1" x14ac:dyDescent="0.2"/>
    <row r="758" s="7" customFormat="1" ht="15.75" customHeight="1" x14ac:dyDescent="0.2"/>
    <row r="759" s="7" customFormat="1" ht="15.75" customHeight="1" x14ac:dyDescent="0.2"/>
    <row r="760" s="7" customFormat="1" ht="15.75" customHeight="1" x14ac:dyDescent="0.2"/>
    <row r="761" s="7" customFormat="1" ht="15.75" customHeight="1" x14ac:dyDescent="0.2"/>
    <row r="762" s="7" customFormat="1" ht="15.75" customHeight="1" x14ac:dyDescent="0.2"/>
    <row r="763" s="7" customFormat="1" ht="15.75" customHeight="1" x14ac:dyDescent="0.2"/>
    <row r="764" s="7" customFormat="1" ht="15.75" customHeight="1" x14ac:dyDescent="0.2"/>
    <row r="765" s="7" customFormat="1" ht="15.75" customHeight="1" x14ac:dyDescent="0.2"/>
    <row r="766" s="7" customFormat="1" ht="15.75" customHeight="1" x14ac:dyDescent="0.2"/>
    <row r="767" s="7" customFormat="1" ht="15.75" customHeight="1" x14ac:dyDescent="0.2"/>
    <row r="768" s="7" customFormat="1" ht="15.75" customHeight="1" x14ac:dyDescent="0.2"/>
    <row r="769" s="7" customFormat="1" ht="15.75" customHeight="1" x14ac:dyDescent="0.2"/>
    <row r="770" s="7" customFormat="1" ht="15.75" customHeight="1" x14ac:dyDescent="0.2"/>
    <row r="771" s="7" customFormat="1" ht="15.75" customHeight="1" x14ac:dyDescent="0.2"/>
    <row r="772" s="7" customFormat="1" ht="15.75" customHeight="1" x14ac:dyDescent="0.2"/>
    <row r="773" s="7" customFormat="1" ht="15.75" customHeight="1" x14ac:dyDescent="0.2"/>
    <row r="774" s="7" customFormat="1" ht="15.75" customHeight="1" x14ac:dyDescent="0.2"/>
    <row r="775" s="7" customFormat="1" ht="15.75" customHeight="1" x14ac:dyDescent="0.2"/>
    <row r="776" s="7" customFormat="1" ht="15.75" customHeight="1" x14ac:dyDescent="0.2"/>
    <row r="777" s="7" customFormat="1" ht="15.75" customHeight="1" x14ac:dyDescent="0.2"/>
    <row r="778" s="7" customFormat="1" ht="15.75" customHeight="1" x14ac:dyDescent="0.2"/>
    <row r="779" s="7" customFormat="1" ht="15.75" customHeight="1" x14ac:dyDescent="0.2"/>
    <row r="780" s="7" customFormat="1" ht="15.75" customHeight="1" x14ac:dyDescent="0.2"/>
    <row r="781" s="7" customFormat="1" ht="15.75" customHeight="1" x14ac:dyDescent="0.2"/>
    <row r="782" s="7" customFormat="1" ht="15.75" customHeight="1" x14ac:dyDescent="0.2"/>
    <row r="783" s="7" customFormat="1" ht="15.75" customHeight="1" x14ac:dyDescent="0.2"/>
    <row r="784" s="7" customFormat="1" ht="15.75" customHeight="1" x14ac:dyDescent="0.2"/>
    <row r="785" s="7" customFormat="1" ht="15.75" customHeight="1" x14ac:dyDescent="0.2"/>
    <row r="786" s="7" customFormat="1" ht="15.75" customHeight="1" x14ac:dyDescent="0.2"/>
    <row r="787" s="7" customFormat="1" ht="15.75" customHeight="1" x14ac:dyDescent="0.2"/>
    <row r="788" s="7" customFormat="1" ht="15.75" customHeight="1" x14ac:dyDescent="0.2"/>
    <row r="789" s="7" customFormat="1" ht="15.75" customHeight="1" x14ac:dyDescent="0.2"/>
    <row r="790" s="7" customFormat="1" ht="15.75" customHeight="1" x14ac:dyDescent="0.2"/>
    <row r="791" s="7" customFormat="1" ht="15.75" customHeight="1" x14ac:dyDescent="0.2"/>
    <row r="792" s="7" customFormat="1" ht="15.75" customHeight="1" x14ac:dyDescent="0.2"/>
    <row r="793" s="7" customFormat="1" ht="15.75" customHeight="1" x14ac:dyDescent="0.2"/>
    <row r="794" s="7" customFormat="1" ht="15.75" customHeight="1" x14ac:dyDescent="0.2"/>
    <row r="795" s="7" customFormat="1" ht="15.75" customHeight="1" x14ac:dyDescent="0.2"/>
    <row r="796" s="7" customFormat="1" ht="15.75" customHeight="1" x14ac:dyDescent="0.2"/>
    <row r="797" s="7" customFormat="1" ht="15.75" customHeight="1" x14ac:dyDescent="0.2"/>
    <row r="798" s="7" customFormat="1" ht="15.75" customHeight="1" x14ac:dyDescent="0.2"/>
    <row r="799" s="7" customFormat="1" ht="15.75" customHeight="1" x14ac:dyDescent="0.2"/>
    <row r="800" s="7" customFormat="1" ht="15.75" customHeight="1" x14ac:dyDescent="0.2"/>
    <row r="801" s="7" customFormat="1" ht="15.75" customHeight="1" x14ac:dyDescent="0.2"/>
    <row r="802" s="7" customFormat="1" ht="15.75" customHeight="1" x14ac:dyDescent="0.2"/>
    <row r="803" s="7" customFormat="1" ht="15.75" customHeight="1" x14ac:dyDescent="0.2"/>
    <row r="804" s="7" customFormat="1" ht="15.75" customHeight="1" x14ac:dyDescent="0.2"/>
    <row r="805" s="7" customFormat="1" ht="15.75" customHeight="1" x14ac:dyDescent="0.2"/>
    <row r="806" s="7" customFormat="1" ht="15.75" customHeight="1" x14ac:dyDescent="0.2"/>
    <row r="807" s="7" customFormat="1" ht="15.75" customHeight="1" x14ac:dyDescent="0.2"/>
    <row r="808" s="7" customFormat="1" ht="15.75" customHeight="1" x14ac:dyDescent="0.2"/>
    <row r="809" s="7" customFormat="1" ht="15.75" customHeight="1" x14ac:dyDescent="0.2"/>
    <row r="810" s="7" customFormat="1" ht="15.75" customHeight="1" x14ac:dyDescent="0.2"/>
    <row r="811" s="7" customFormat="1" ht="15.75" customHeight="1" x14ac:dyDescent="0.2"/>
    <row r="812" s="7" customFormat="1" ht="15.75" customHeight="1" x14ac:dyDescent="0.2"/>
    <row r="813" s="7" customFormat="1" ht="15.75" customHeight="1" x14ac:dyDescent="0.2"/>
    <row r="814" s="7" customFormat="1" ht="15.75" customHeight="1" x14ac:dyDescent="0.2"/>
    <row r="815" s="7" customFormat="1" ht="15.75" customHeight="1" x14ac:dyDescent="0.2"/>
    <row r="816" s="7" customFormat="1" ht="15.75" customHeight="1" x14ac:dyDescent="0.2"/>
    <row r="817" s="7" customFormat="1" ht="15.75" customHeight="1" x14ac:dyDescent="0.2"/>
    <row r="818" s="7" customFormat="1" ht="15.75" customHeight="1" x14ac:dyDescent="0.2"/>
    <row r="819" s="7" customFormat="1" ht="15.75" customHeight="1" x14ac:dyDescent="0.2"/>
    <row r="820" s="7" customFormat="1" ht="15.75" customHeight="1" x14ac:dyDescent="0.2"/>
    <row r="821" s="7" customFormat="1" ht="15.75" customHeight="1" x14ac:dyDescent="0.2"/>
    <row r="822" s="7" customFormat="1" ht="15.75" customHeight="1" x14ac:dyDescent="0.2"/>
    <row r="823" s="7" customFormat="1" ht="15.75" customHeight="1" x14ac:dyDescent="0.2"/>
    <row r="824" s="7" customFormat="1" ht="15.75" customHeight="1" x14ac:dyDescent="0.2"/>
    <row r="825" s="7" customFormat="1" ht="15.75" customHeight="1" x14ac:dyDescent="0.2"/>
    <row r="826" s="7" customFormat="1" ht="15.75" customHeight="1" x14ac:dyDescent="0.2"/>
    <row r="827" s="7" customFormat="1" ht="15.75" customHeight="1" x14ac:dyDescent="0.2"/>
    <row r="828" s="7" customFormat="1" ht="15.75" customHeight="1" x14ac:dyDescent="0.2"/>
    <row r="829" s="7" customFormat="1" ht="15.75" customHeight="1" x14ac:dyDescent="0.2"/>
    <row r="830" s="7" customFormat="1" ht="15.75" customHeight="1" x14ac:dyDescent="0.2"/>
    <row r="831" s="7" customFormat="1" ht="15.75" customHeight="1" x14ac:dyDescent="0.2"/>
    <row r="832" s="7" customFormat="1" ht="15.75" customHeight="1" x14ac:dyDescent="0.2"/>
    <row r="833" s="7" customFormat="1" ht="15.75" customHeight="1" x14ac:dyDescent="0.2"/>
    <row r="834" s="7" customFormat="1" ht="15.75" customHeight="1" x14ac:dyDescent="0.2"/>
    <row r="835" s="7" customFormat="1" ht="15.75" customHeight="1" x14ac:dyDescent="0.2"/>
    <row r="836" s="7" customFormat="1" ht="15.75" customHeight="1" x14ac:dyDescent="0.2"/>
    <row r="837" s="7" customFormat="1" ht="15.75" customHeight="1" x14ac:dyDescent="0.2"/>
    <row r="838" s="7" customFormat="1" ht="15.75" customHeight="1" x14ac:dyDescent="0.2"/>
    <row r="839" s="7" customFormat="1" ht="15.75" customHeight="1" x14ac:dyDescent="0.2"/>
    <row r="840" s="7" customFormat="1" ht="15.75" customHeight="1" x14ac:dyDescent="0.2"/>
    <row r="841" s="7" customFormat="1" ht="15.75" customHeight="1" x14ac:dyDescent="0.2"/>
    <row r="842" s="7" customFormat="1" ht="15.75" customHeight="1" x14ac:dyDescent="0.2"/>
    <row r="843" s="7" customFormat="1" ht="15.75" customHeight="1" x14ac:dyDescent="0.2"/>
    <row r="844" s="7" customFormat="1" ht="15.75" customHeight="1" x14ac:dyDescent="0.2"/>
    <row r="845" s="7" customFormat="1" ht="15.75" customHeight="1" x14ac:dyDescent="0.2"/>
    <row r="846" s="7" customFormat="1" ht="15.75" customHeight="1" x14ac:dyDescent="0.2"/>
    <row r="847" s="7" customFormat="1" ht="15.75" customHeight="1" x14ac:dyDescent="0.2"/>
    <row r="848" s="7" customFormat="1" ht="15.75" customHeight="1" x14ac:dyDescent="0.2"/>
    <row r="849" s="7" customFormat="1" ht="15.75" customHeight="1" x14ac:dyDescent="0.2"/>
    <row r="850" s="7" customFormat="1" ht="15.75" customHeight="1" x14ac:dyDescent="0.2"/>
    <row r="851" s="7" customFormat="1" ht="15.75" customHeight="1" x14ac:dyDescent="0.2"/>
    <row r="852" s="7" customFormat="1" ht="15.75" customHeight="1" x14ac:dyDescent="0.2"/>
    <row r="853" s="7" customFormat="1" ht="15.75" customHeight="1" x14ac:dyDescent="0.2"/>
    <row r="854" s="7" customFormat="1" ht="15.75" customHeight="1" x14ac:dyDescent="0.2"/>
    <row r="855" s="7" customFormat="1" ht="15.75" customHeight="1" x14ac:dyDescent="0.2"/>
    <row r="856" s="7" customFormat="1" ht="15.75" customHeight="1" x14ac:dyDescent="0.2"/>
    <row r="857" s="7" customFormat="1" ht="15.75" customHeight="1" x14ac:dyDescent="0.2"/>
    <row r="858" s="7" customFormat="1" ht="15.75" customHeight="1" x14ac:dyDescent="0.2"/>
    <row r="859" s="7" customFormat="1" ht="15.75" customHeight="1" x14ac:dyDescent="0.2"/>
    <row r="860" s="7" customFormat="1" ht="15.75" customHeight="1" x14ac:dyDescent="0.2"/>
    <row r="861" s="7" customFormat="1" ht="15.75" customHeight="1" x14ac:dyDescent="0.2"/>
    <row r="862" s="7" customFormat="1" ht="15.75" customHeight="1" x14ac:dyDescent="0.2"/>
    <row r="863" s="7" customFormat="1" ht="15.75" customHeight="1" x14ac:dyDescent="0.2"/>
    <row r="864" s="7" customFormat="1" ht="15.75" customHeight="1" x14ac:dyDescent="0.2"/>
    <row r="865" s="7" customFormat="1" ht="15.75" customHeight="1" x14ac:dyDescent="0.2"/>
    <row r="866" s="7" customFormat="1" ht="15.75" customHeight="1" x14ac:dyDescent="0.2"/>
    <row r="867" s="7" customFormat="1" ht="15.75" customHeight="1" x14ac:dyDescent="0.2"/>
    <row r="868" s="7" customFormat="1" ht="15.75" customHeight="1" x14ac:dyDescent="0.2"/>
    <row r="869" s="7" customFormat="1" ht="15.75" customHeight="1" x14ac:dyDescent="0.2"/>
    <row r="870" s="7" customFormat="1" ht="15.75" customHeight="1" x14ac:dyDescent="0.2"/>
    <row r="871" s="7" customFormat="1" ht="15.75" customHeight="1" x14ac:dyDescent="0.2"/>
    <row r="872" s="7" customFormat="1" ht="15.75" customHeight="1" x14ac:dyDescent="0.2"/>
    <row r="873" s="7" customFormat="1" ht="15.75" customHeight="1" x14ac:dyDescent="0.2"/>
    <row r="874" s="7" customFormat="1" ht="15.75" customHeight="1" x14ac:dyDescent="0.2"/>
    <row r="875" s="7" customFormat="1" ht="15.75" customHeight="1" x14ac:dyDescent="0.2"/>
    <row r="876" s="7" customFormat="1" ht="15.75" customHeight="1" x14ac:dyDescent="0.2"/>
    <row r="877" s="7" customFormat="1" ht="15.75" customHeight="1" x14ac:dyDescent="0.2"/>
    <row r="878" s="7" customFormat="1" ht="15.75" customHeight="1" x14ac:dyDescent="0.2"/>
    <row r="879" s="7" customFormat="1" ht="15.75" customHeight="1" x14ac:dyDescent="0.2"/>
    <row r="880" s="7" customFormat="1" ht="15.75" customHeight="1" x14ac:dyDescent="0.2"/>
    <row r="881" s="7" customFormat="1" ht="15.75" customHeight="1" x14ac:dyDescent="0.2"/>
    <row r="882" s="7" customFormat="1" ht="15.75" customHeight="1" x14ac:dyDescent="0.2"/>
    <row r="883" s="7" customFormat="1" ht="15.75" customHeight="1" x14ac:dyDescent="0.2"/>
    <row r="884" s="7" customFormat="1" ht="15.75" customHeight="1" x14ac:dyDescent="0.2"/>
    <row r="885" s="7" customFormat="1" ht="15.75" customHeight="1" x14ac:dyDescent="0.2"/>
    <row r="886" s="7" customFormat="1" ht="15.75" customHeight="1" x14ac:dyDescent="0.2"/>
    <row r="887" s="7" customFormat="1" ht="15.75" customHeight="1" x14ac:dyDescent="0.2"/>
    <row r="888" s="7" customFormat="1" ht="15.75" customHeight="1" x14ac:dyDescent="0.2"/>
    <row r="889" s="7" customFormat="1" ht="15.75" customHeight="1" x14ac:dyDescent="0.2"/>
    <row r="890" s="7" customFormat="1" ht="15.75" customHeight="1" x14ac:dyDescent="0.2"/>
    <row r="891" s="7" customFormat="1" ht="15.75" customHeight="1" x14ac:dyDescent="0.2"/>
    <row r="892" s="7" customFormat="1" ht="15.75" customHeight="1" x14ac:dyDescent="0.2"/>
    <row r="893" s="7" customFormat="1" ht="15.75" customHeight="1" x14ac:dyDescent="0.2"/>
    <row r="894" s="7" customFormat="1" ht="15.75" customHeight="1" x14ac:dyDescent="0.2"/>
    <row r="895" s="7" customFormat="1" ht="15.75" customHeight="1" x14ac:dyDescent="0.2"/>
    <row r="896" s="7" customFormat="1" ht="15.75" customHeight="1" x14ac:dyDescent="0.2"/>
    <row r="897" s="7" customFormat="1" ht="15.75" customHeight="1" x14ac:dyDescent="0.2"/>
    <row r="898" s="7" customFormat="1" ht="15.75" customHeight="1" x14ac:dyDescent="0.2"/>
    <row r="899" s="7" customFormat="1" ht="15.75" customHeight="1" x14ac:dyDescent="0.2"/>
    <row r="900" s="7" customFormat="1" ht="15.75" customHeight="1" x14ac:dyDescent="0.2"/>
    <row r="901" s="7" customFormat="1" ht="15.75" customHeight="1" x14ac:dyDescent="0.2"/>
    <row r="902" s="7" customFormat="1" ht="15.75" customHeight="1" x14ac:dyDescent="0.2"/>
    <row r="903" s="7" customFormat="1" ht="15.75" customHeight="1" x14ac:dyDescent="0.2"/>
    <row r="904" s="7" customFormat="1" ht="15.75" customHeight="1" x14ac:dyDescent="0.2"/>
    <row r="905" s="7" customFormat="1" ht="15.75" customHeight="1" x14ac:dyDescent="0.2"/>
    <row r="906" s="7" customFormat="1" ht="15.75" customHeight="1" x14ac:dyDescent="0.2"/>
    <row r="907" s="7" customFormat="1" ht="15.75" customHeight="1" x14ac:dyDescent="0.2"/>
    <row r="908" s="7" customFormat="1" ht="15.75" customHeight="1" x14ac:dyDescent="0.2"/>
    <row r="909" s="7" customFormat="1" ht="15.75" customHeight="1" x14ac:dyDescent="0.2"/>
    <row r="910" s="7" customFormat="1" ht="15.75" customHeight="1" x14ac:dyDescent="0.2"/>
    <row r="911" s="7" customFormat="1" ht="15.75" customHeight="1" x14ac:dyDescent="0.2"/>
    <row r="912" s="7" customFormat="1" ht="15.75" customHeight="1" x14ac:dyDescent="0.2"/>
    <row r="913" s="7" customFormat="1" ht="15.75" customHeight="1" x14ac:dyDescent="0.2"/>
    <row r="914" s="7" customFormat="1" ht="15.75" customHeight="1" x14ac:dyDescent="0.2"/>
    <row r="915" s="7" customFormat="1" ht="15.75" customHeight="1" x14ac:dyDescent="0.2"/>
    <row r="916" s="7" customFormat="1" ht="15.75" customHeight="1" x14ac:dyDescent="0.2"/>
    <row r="917" s="7" customFormat="1" ht="15.75" customHeight="1" x14ac:dyDescent="0.2"/>
    <row r="918" s="7" customFormat="1" ht="15.75" customHeight="1" x14ac:dyDescent="0.2"/>
    <row r="919" s="7" customFormat="1" ht="15.75" customHeight="1" x14ac:dyDescent="0.2"/>
    <row r="920" s="7" customFormat="1" ht="15.75" customHeight="1" x14ac:dyDescent="0.2"/>
    <row r="921" s="7" customFormat="1" ht="15.75" customHeight="1" x14ac:dyDescent="0.2"/>
    <row r="922" s="7" customFormat="1" ht="15.75" customHeight="1" x14ac:dyDescent="0.2"/>
    <row r="923" s="7" customFormat="1" ht="15.75" customHeight="1" x14ac:dyDescent="0.2"/>
    <row r="924" s="7" customFormat="1" ht="15.75" customHeight="1" x14ac:dyDescent="0.2"/>
    <row r="925" s="7" customFormat="1" ht="15.75" customHeight="1" x14ac:dyDescent="0.2"/>
    <row r="926" s="7" customFormat="1" ht="15.75" customHeight="1" x14ac:dyDescent="0.2"/>
    <row r="927" s="7" customFormat="1" ht="15.75" customHeight="1" x14ac:dyDescent="0.2"/>
    <row r="928" s="7" customFormat="1" ht="15.75" customHeight="1" x14ac:dyDescent="0.2"/>
    <row r="929" s="7" customFormat="1" ht="15.75" customHeight="1" x14ac:dyDescent="0.2"/>
    <row r="930" s="7" customFormat="1" ht="15.75" customHeight="1" x14ac:dyDescent="0.2"/>
    <row r="931" s="7" customFormat="1" ht="15.75" customHeight="1" x14ac:dyDescent="0.2"/>
    <row r="932" s="7" customFormat="1" ht="15.75" customHeight="1" x14ac:dyDescent="0.2"/>
    <row r="933" s="7" customFormat="1" ht="15.75" customHeight="1" x14ac:dyDescent="0.2"/>
    <row r="934" s="7" customFormat="1" ht="15.75" customHeight="1" x14ac:dyDescent="0.2"/>
    <row r="935" s="7" customFormat="1" ht="15.75" customHeight="1" x14ac:dyDescent="0.2"/>
    <row r="936" s="7" customFormat="1" ht="15.75" customHeight="1" x14ac:dyDescent="0.2"/>
    <row r="937" s="7" customFormat="1" ht="15.75" customHeight="1" x14ac:dyDescent="0.2"/>
    <row r="938" s="7" customFormat="1" ht="15.75" customHeight="1" x14ac:dyDescent="0.2"/>
    <row r="939" s="7" customFormat="1" ht="15.75" customHeight="1" x14ac:dyDescent="0.2"/>
    <row r="940" s="7" customFormat="1" ht="15.75" customHeight="1" x14ac:dyDescent="0.2"/>
    <row r="941" s="7" customFormat="1" ht="15.75" customHeight="1" x14ac:dyDescent="0.2"/>
    <row r="942" s="7" customFormat="1" ht="15.75" customHeight="1" x14ac:dyDescent="0.2"/>
    <row r="943" s="7" customFormat="1" ht="15.75" customHeight="1" x14ac:dyDescent="0.2"/>
    <row r="944" s="7" customFormat="1" ht="15.75" customHeight="1" x14ac:dyDescent="0.2"/>
    <row r="945" s="7" customFormat="1" ht="15.75" customHeight="1" x14ac:dyDescent="0.2"/>
    <row r="946" s="7" customFormat="1" ht="15.75" customHeight="1" x14ac:dyDescent="0.2"/>
    <row r="947" s="7" customFormat="1" ht="15.75" customHeight="1" x14ac:dyDescent="0.2"/>
    <row r="948" s="7" customFormat="1" ht="15.75" customHeight="1" x14ac:dyDescent="0.2"/>
    <row r="949" s="7" customFormat="1" ht="15.75" customHeight="1" x14ac:dyDescent="0.2"/>
    <row r="950" s="7" customFormat="1" ht="15.75" customHeight="1" x14ac:dyDescent="0.2"/>
    <row r="951" s="7" customFormat="1" ht="15.75" customHeight="1" x14ac:dyDescent="0.2"/>
    <row r="952" s="7" customFormat="1" ht="15.75" customHeight="1" x14ac:dyDescent="0.2"/>
    <row r="953" s="7" customFormat="1" ht="15.75" customHeight="1" x14ac:dyDescent="0.2"/>
    <row r="954" s="7" customFormat="1" ht="15.75" customHeight="1" x14ac:dyDescent="0.2"/>
    <row r="955" s="7" customFormat="1" ht="15.75" customHeight="1" x14ac:dyDescent="0.2"/>
    <row r="956" s="7" customFormat="1" ht="15.75" customHeight="1" x14ac:dyDescent="0.2"/>
    <row r="957" s="7" customFormat="1" ht="15.75" customHeight="1" x14ac:dyDescent="0.2"/>
    <row r="958" s="7" customFormat="1" ht="15.75" customHeight="1" x14ac:dyDescent="0.2"/>
    <row r="959" s="7" customFormat="1" ht="15.75" customHeight="1" x14ac:dyDescent="0.2"/>
    <row r="960" s="7" customFormat="1" ht="15.75" customHeight="1" x14ac:dyDescent="0.2"/>
    <row r="961" s="7" customFormat="1" ht="15.75" customHeight="1" x14ac:dyDescent="0.2"/>
    <row r="962" s="7" customFormat="1" ht="15.75" customHeight="1" x14ac:dyDescent="0.2"/>
    <row r="963" s="7" customFormat="1" ht="15.75" customHeight="1" x14ac:dyDescent="0.2"/>
    <row r="964" s="7" customFormat="1" ht="15.75" customHeight="1" x14ac:dyDescent="0.2"/>
    <row r="965" s="7" customFormat="1" ht="15.75" customHeight="1" x14ac:dyDescent="0.2"/>
    <row r="966" s="7" customFormat="1" ht="15.75" customHeight="1" x14ac:dyDescent="0.2"/>
    <row r="967" s="7" customFormat="1" ht="15.75" customHeight="1" x14ac:dyDescent="0.2"/>
    <row r="968" s="7" customFormat="1" ht="15.75" customHeight="1" x14ac:dyDescent="0.2"/>
    <row r="969" s="7" customFormat="1" ht="15.75" customHeight="1" x14ac:dyDescent="0.2"/>
    <row r="970" s="7" customFormat="1" ht="15.75" customHeight="1" x14ac:dyDescent="0.2"/>
    <row r="971" s="7" customFormat="1" ht="15.75" customHeight="1" x14ac:dyDescent="0.2"/>
    <row r="972" s="7" customFormat="1" ht="15.75" customHeight="1" x14ac:dyDescent="0.2"/>
    <row r="973" s="7" customFormat="1" ht="15.75" customHeight="1" x14ac:dyDescent="0.2"/>
    <row r="974" s="7" customFormat="1" ht="15.75" customHeight="1" x14ac:dyDescent="0.2"/>
    <row r="975" s="7" customFormat="1" ht="15.75" customHeight="1" x14ac:dyDescent="0.2"/>
    <row r="976" s="7" customFormat="1" ht="15.75" customHeight="1" x14ac:dyDescent="0.2"/>
    <row r="977" s="7" customFormat="1" ht="15.75" customHeight="1" x14ac:dyDescent="0.2"/>
    <row r="978" s="7" customFormat="1" ht="15.75" customHeight="1" x14ac:dyDescent="0.2"/>
    <row r="979" s="7" customFormat="1" ht="15.75" customHeight="1" x14ac:dyDescent="0.2"/>
    <row r="980" s="7" customFormat="1" ht="15.75" customHeight="1" x14ac:dyDescent="0.2"/>
    <row r="981" s="7" customFormat="1" ht="15.75" customHeight="1" x14ac:dyDescent="0.2"/>
    <row r="982" s="7" customFormat="1" ht="15.75" customHeight="1" x14ac:dyDescent="0.2"/>
    <row r="983" s="7" customFormat="1" ht="15.75" customHeight="1" x14ac:dyDescent="0.2"/>
    <row r="984" s="7" customFormat="1" ht="15.75" customHeight="1" x14ac:dyDescent="0.2"/>
    <row r="985" s="7" customFormat="1" ht="15.75" customHeight="1" x14ac:dyDescent="0.2"/>
    <row r="986" s="7" customFormat="1" ht="15.75" customHeight="1" x14ac:dyDescent="0.2"/>
    <row r="987" s="7" customFormat="1" ht="15.75" customHeight="1" x14ac:dyDescent="0.2"/>
    <row r="988" s="7" customFormat="1" ht="15.75" customHeight="1" x14ac:dyDescent="0.2"/>
    <row r="989" s="7" customFormat="1" ht="15.75" customHeight="1" x14ac:dyDescent="0.2"/>
    <row r="990" s="7" customFormat="1" ht="15.75" customHeight="1" x14ac:dyDescent="0.2"/>
    <row r="991" s="7" customFormat="1" ht="15.75" customHeight="1" x14ac:dyDescent="0.2"/>
    <row r="992" s="7" customFormat="1" ht="15.75" customHeight="1" x14ac:dyDescent="0.2"/>
    <row r="993" s="7" customFormat="1" ht="15.75" customHeight="1" x14ac:dyDescent="0.2"/>
    <row r="994" s="7" customFormat="1" ht="15.75" customHeight="1" x14ac:dyDescent="0.2"/>
    <row r="995" s="7" customFormat="1" ht="15.75" customHeight="1" x14ac:dyDescent="0.2"/>
    <row r="996" s="7" customFormat="1" ht="15.75" customHeight="1" x14ac:dyDescent="0.2"/>
    <row r="997" s="7" customFormat="1" ht="15.75" customHeight="1" x14ac:dyDescent="0.2"/>
    <row r="998" s="7" customFormat="1" ht="15.75" customHeight="1" x14ac:dyDescent="0.2"/>
  </sheetData>
  <sheetProtection algorithmName="SHA-512" hashValue="oYj55i0BumOWxV+EpNmYGX/L1axONBRM7kC223MEfKij61ite4uyMC0I/mRA3BJzEEbu9uJOQBZs2MyuzOQW8A==" saltValue="m7/XNh58lZZhseuBJNzCeA==" spinCount="100000" sheet="1" objects="1" scenarios="1"/>
  <mergeCells count="48">
    <mergeCell ref="A67:G67"/>
    <mergeCell ref="A37:H37"/>
    <mergeCell ref="A38:H38"/>
    <mergeCell ref="A39:H39"/>
    <mergeCell ref="A40:H40"/>
    <mergeCell ref="A41:J41"/>
    <mergeCell ref="B42:J42"/>
    <mergeCell ref="B43:J43"/>
    <mergeCell ref="A36:H36"/>
    <mergeCell ref="B44:J44"/>
    <mergeCell ref="B45:J45"/>
    <mergeCell ref="B46:J48"/>
    <mergeCell ref="A66:G66"/>
    <mergeCell ref="G30:H30"/>
    <mergeCell ref="G31:H31"/>
    <mergeCell ref="A33:H33"/>
    <mergeCell ref="A34:H34"/>
    <mergeCell ref="A35:H35"/>
    <mergeCell ref="G25:H25"/>
    <mergeCell ref="G26:H26"/>
    <mergeCell ref="G27:H27"/>
    <mergeCell ref="G28:H28"/>
    <mergeCell ref="G29:H29"/>
    <mergeCell ref="A22:H22"/>
    <mergeCell ref="I22:J22"/>
    <mergeCell ref="E23:F23"/>
    <mergeCell ref="G23:H23"/>
    <mergeCell ref="G24:H24"/>
    <mergeCell ref="A17:G17"/>
    <mergeCell ref="A18:G18"/>
    <mergeCell ref="A19:G19"/>
    <mergeCell ref="H19:I19"/>
    <mergeCell ref="A20:J21"/>
    <mergeCell ref="A13:G13"/>
    <mergeCell ref="A15:G15"/>
    <mergeCell ref="H15:I15"/>
    <mergeCell ref="A16:G16"/>
    <mergeCell ref="A14:G14"/>
    <mergeCell ref="D7:E7"/>
    <mergeCell ref="A8:J8"/>
    <mergeCell ref="A9:J9"/>
    <mergeCell ref="A10:J10"/>
    <mergeCell ref="A12:G12"/>
    <mergeCell ref="B1:D1"/>
    <mergeCell ref="B2:D2"/>
    <mergeCell ref="C3:E3"/>
    <mergeCell ref="C4:E4"/>
    <mergeCell ref="C5:F5"/>
  </mergeCells>
  <pageMargins left="0.7" right="0.7" top="0.75" bottom="0.75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Ark1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Niels Simonsen</dc:creator>
  <cp:lastModifiedBy>Diedrichsen, Martin Nygaard</cp:lastModifiedBy>
  <dcterms:created xsi:type="dcterms:W3CDTF">2020-06-06T14:41:20Z</dcterms:created>
  <dcterms:modified xsi:type="dcterms:W3CDTF">2022-05-31T09:29:57Z</dcterms:modified>
</cp:coreProperties>
</file>